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718" activeTab="3"/>
  </bookViews>
  <sheets>
    <sheet name="без переигровки" sheetId="1" r:id="rId1"/>
    <sheet name="квалификация" sheetId="2" r:id="rId2"/>
    <sheet name="раунды" sheetId="3" r:id="rId3"/>
    <sheet name="Финал" sheetId="4" r:id="rId4"/>
    <sheet name="__VBA__0" sheetId="5" r:id="rId5"/>
    <sheet name="__VBA__1" sheetId="6" r:id="rId6"/>
  </sheets>
  <definedNames/>
  <calcPr fullCalcOnLoad="1"/>
</workbook>
</file>

<file path=xl/sharedStrings.xml><?xml version="1.0" encoding="utf-8"?>
<sst xmlns="http://schemas.openxmlformats.org/spreadsheetml/2006/main" count="215" uniqueCount="61">
  <si>
    <t>Волгоградская областная</t>
  </si>
  <si>
    <t xml:space="preserve">Федерация Спортивного </t>
  </si>
  <si>
    <t>Боулинга</t>
  </si>
  <si>
    <t>Таблица результатов Открытого Чемпионата Волгоградской обл. 2014</t>
  </si>
  <si>
    <t xml:space="preserve">9 этап </t>
  </si>
  <si>
    <t>15 ноября  2014 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</si>
  <si>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</si>
  <si>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</si>
  <si>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</si>
  <si>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</si>
  <si>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</si>
  <si>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</si>
  <si>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</si>
  <si>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</si>
  <si>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Шубин В</t>
  </si>
  <si>
    <t>Кашкин В</t>
  </si>
  <si>
    <t>Марченко П</t>
  </si>
  <si>
    <t>Гущин А</t>
  </si>
  <si>
    <t>Лаптев В</t>
  </si>
  <si>
    <t>Вайнман М</t>
  </si>
  <si>
    <t>Тихонов К</t>
  </si>
  <si>
    <t>Поляков А</t>
  </si>
  <si>
    <t>Лихолай А</t>
  </si>
  <si>
    <t>Анипко А</t>
  </si>
  <si>
    <t>Мясников Виктор</t>
  </si>
  <si>
    <t>Фамин Д</t>
  </si>
  <si>
    <t>Рычагов М</t>
  </si>
  <si>
    <t>Корецкая Я</t>
  </si>
  <si>
    <t>Тарапатин В</t>
  </si>
  <si>
    <t>Голубев А</t>
  </si>
  <si>
    <t>Лявин А</t>
  </si>
  <si>
    <t>Вайнман А</t>
  </si>
  <si>
    <t>Белов А</t>
  </si>
  <si>
    <t>Безотосный А</t>
  </si>
  <si>
    <t>Ульянова А</t>
  </si>
  <si>
    <t>Джумаев П</t>
  </si>
  <si>
    <t>Мисходжев Р</t>
  </si>
  <si>
    <t>Москаленко Ж</t>
  </si>
  <si>
    <t>Жиделев А</t>
  </si>
  <si>
    <t>Желонкин А</t>
  </si>
  <si>
    <t>Халанский Д</t>
  </si>
  <si>
    <t>Иванова О</t>
  </si>
  <si>
    <t>Беляков А</t>
  </si>
  <si>
    <t>Руденко С</t>
  </si>
  <si>
    <t>Вразовский И</t>
  </si>
  <si>
    <t>Лазарев С</t>
  </si>
  <si>
    <t>Таганов А</t>
  </si>
  <si>
    <t>Кияшкин А</t>
  </si>
  <si>
    <t>Мясников Владимир</t>
  </si>
  <si>
    <t>Антюфеева Е</t>
  </si>
  <si>
    <t>Мясникова Н</t>
  </si>
  <si>
    <t>Калачев П</t>
  </si>
  <si>
    <t>Шатыгина И</t>
  </si>
  <si>
    <t>Майоров И</t>
  </si>
  <si>
    <t>Егозарьян А</t>
  </si>
  <si>
    <t>Горькаев И</t>
  </si>
  <si>
    <t>Новикова К</t>
  </si>
  <si>
    <t>Карпов С</t>
  </si>
  <si>
    <t>Каструба Д</t>
  </si>
  <si>
    <t>15 ноября 2014 г.</t>
  </si>
  <si>
    <t>ФИНАЛ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</si>
</sst>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37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0"/>
      <color indexed="8"/>
      <name val="Arial"/>
      <family val="2"/>
    </font>
    <font>
      <u val="single"/>
      <sz val="11.5"/>
      <color indexed="12"/>
      <name val="Arial"/>
      <family val="2"/>
    </font>
    <font>
      <b/>
      <u val="single"/>
      <sz val="12"/>
      <name val="Arial"/>
      <family val="2"/>
    </font>
    <font>
      <sz val="10.5"/>
      <color indexed="55"/>
      <name val="Arial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.5"/>
      <name val="Times New Roman"/>
      <family val="1"/>
    </font>
    <font>
      <sz val="10.5"/>
      <color indexed="9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7" fillId="0" borderId="0" applyNumberFormat="0" applyFill="0" applyBorder="0" applyAlignment="0" applyProtection="0"/>
    <xf numFmtId="164" fontId="1" fillId="0" borderId="0">
      <alignment/>
      <protection/>
    </xf>
  </cellStyleXfs>
  <cellXfs count="13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6" fillId="0" borderId="0" xfId="0" applyFont="1" applyBorder="1" applyAlignment="1">
      <alignment/>
    </xf>
    <xf numFmtId="164" fontId="8" fillId="2" borderId="1" xfId="0" applyFont="1" applyFill="1" applyBorder="1" applyAlignment="1">
      <alignment horizontal="center"/>
    </xf>
    <xf numFmtId="164" fontId="8" fillId="3" borderId="2" xfId="0" applyFont="1" applyFill="1" applyBorder="1" applyAlignment="1">
      <alignment horizontal="center"/>
    </xf>
    <xf numFmtId="164" fontId="8" fillId="4" borderId="2" xfId="0" applyFont="1" applyFill="1" applyBorder="1" applyAlignment="1">
      <alignment horizontal="center"/>
    </xf>
    <xf numFmtId="164" fontId="8" fillId="4" borderId="3" xfId="0" applyFont="1" applyFill="1" applyBorder="1" applyAlignment="1">
      <alignment horizontal="center"/>
    </xf>
    <xf numFmtId="164" fontId="8" fillId="4" borderId="4" xfId="0" applyFont="1" applyFill="1" applyBorder="1" applyAlignment="1">
      <alignment horizontal="center"/>
    </xf>
    <xf numFmtId="164" fontId="8" fillId="3" borderId="1" xfId="0" applyFont="1" applyFill="1" applyBorder="1" applyAlignment="1">
      <alignment horizontal="center"/>
    </xf>
    <xf numFmtId="164" fontId="9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4" fontId="11" fillId="0" borderId="0" xfId="0" applyFont="1" applyFill="1" applyBorder="1" applyAlignment="1">
      <alignment horizontal="center" vertical="center"/>
    </xf>
    <xf numFmtId="164" fontId="11" fillId="0" borderId="0" xfId="21" applyFont="1" applyFill="1" applyBorder="1" applyProtection="1">
      <alignment/>
      <protection locked="0"/>
    </xf>
    <xf numFmtId="164" fontId="12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/>
    </xf>
    <xf numFmtId="164" fontId="10" fillId="0" borderId="0" xfId="0" applyFont="1" applyAlignment="1">
      <alignment/>
    </xf>
    <xf numFmtId="164" fontId="11" fillId="2" borderId="5" xfId="0" applyFont="1" applyFill="1" applyBorder="1" applyAlignment="1">
      <alignment horizontal="center" vertical="center"/>
    </xf>
    <xf numFmtId="164" fontId="11" fillId="3" borderId="6" xfId="21" applyFont="1" applyFill="1" applyBorder="1" applyProtection="1">
      <alignment/>
      <protection locked="0"/>
    </xf>
    <xf numFmtId="164" fontId="12" fillId="4" borderId="1" xfId="0" applyFont="1" applyFill="1" applyBorder="1" applyAlignment="1">
      <alignment horizontal="center" vertical="center"/>
    </xf>
    <xf numFmtId="164" fontId="12" fillId="4" borderId="7" xfId="0" applyFont="1" applyFill="1" applyBorder="1" applyAlignment="1">
      <alignment horizontal="center" vertical="center"/>
    </xf>
    <xf numFmtId="164" fontId="12" fillId="4" borderId="6" xfId="0" applyFont="1" applyFill="1" applyBorder="1" applyAlignment="1">
      <alignment horizontal="center" vertical="center"/>
    </xf>
    <xf numFmtId="164" fontId="12" fillId="4" borderId="5" xfId="0" applyFont="1" applyFill="1" applyBorder="1" applyAlignment="1">
      <alignment horizontal="center" vertical="center"/>
    </xf>
    <xf numFmtId="164" fontId="12" fillId="3" borderId="8" xfId="0" applyFont="1" applyFill="1" applyBorder="1" applyAlignment="1">
      <alignment horizontal="center" vertical="center"/>
    </xf>
    <xf numFmtId="165" fontId="12" fillId="3" borderId="6" xfId="0" applyNumberFormat="1" applyFont="1" applyFill="1" applyBorder="1" applyAlignment="1">
      <alignment horizontal="center" vertical="center"/>
    </xf>
    <xf numFmtId="166" fontId="12" fillId="3" borderId="6" xfId="0" applyNumberFormat="1" applyFont="1" applyFill="1" applyBorder="1" applyAlignment="1">
      <alignment horizontal="center" vertical="center"/>
    </xf>
    <xf numFmtId="164" fontId="12" fillId="3" borderId="6" xfId="0" applyFont="1" applyFill="1" applyBorder="1" applyAlignment="1">
      <alignment horizontal="center" vertical="center"/>
    </xf>
    <xf numFmtId="164" fontId="13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/>
    </xf>
    <xf numFmtId="164" fontId="14" fillId="0" borderId="0" xfId="21" applyFont="1" applyFill="1" applyBorder="1" applyAlignment="1">
      <alignment horizontal="center"/>
      <protection/>
    </xf>
    <xf numFmtId="164" fontId="15" fillId="0" borderId="0" xfId="0" applyFont="1" applyFill="1" applyBorder="1" applyAlignment="1">
      <alignment/>
    </xf>
    <xf numFmtId="164" fontId="14" fillId="2" borderId="5" xfId="21" applyFont="1" applyFill="1" applyBorder="1" applyAlignment="1">
      <alignment horizontal="center"/>
      <protection/>
    </xf>
    <xf numFmtId="164" fontId="15" fillId="3" borderId="6" xfId="0" applyFont="1" applyFill="1" applyBorder="1" applyAlignment="1">
      <alignment/>
    </xf>
    <xf numFmtId="164" fontId="12" fillId="4" borderId="8" xfId="0" applyFont="1" applyFill="1" applyBorder="1" applyAlignment="1">
      <alignment horizontal="center" vertical="center"/>
    </xf>
    <xf numFmtId="164" fontId="11" fillId="0" borderId="0" xfId="0" applyFont="1" applyFill="1" applyBorder="1" applyAlignment="1" applyProtection="1">
      <alignment/>
      <protection locked="0"/>
    </xf>
    <xf numFmtId="164" fontId="11" fillId="3" borderId="6" xfId="0" applyFont="1" applyFill="1" applyBorder="1" applyAlignment="1" applyProtection="1">
      <alignment/>
      <protection locked="0"/>
    </xf>
    <xf numFmtId="164" fontId="12" fillId="4" borderId="9" xfId="0" applyFont="1" applyFill="1" applyBorder="1" applyAlignment="1">
      <alignment horizontal="center" vertical="center"/>
    </xf>
    <xf numFmtId="164" fontId="12" fillId="4" borderId="10" xfId="0" applyFont="1" applyFill="1" applyBorder="1" applyAlignment="1">
      <alignment horizontal="center" vertical="center"/>
    </xf>
    <xf numFmtId="164" fontId="12" fillId="4" borderId="11" xfId="0" applyFont="1" applyFill="1" applyBorder="1" applyAlignment="1">
      <alignment horizontal="center" vertical="center"/>
    </xf>
    <xf numFmtId="164" fontId="12" fillId="4" borderId="3" xfId="0" applyFont="1" applyFill="1" applyBorder="1" applyAlignment="1">
      <alignment horizontal="center" vertical="center"/>
    </xf>
    <xf numFmtId="164" fontId="12" fillId="4" borderId="2" xfId="0" applyFont="1" applyFill="1" applyBorder="1" applyAlignment="1">
      <alignment horizontal="center" vertical="center"/>
    </xf>
    <xf numFmtId="164" fontId="12" fillId="4" borderId="4" xfId="0" applyFont="1" applyFill="1" applyBorder="1" applyAlignment="1">
      <alignment horizontal="center" vertical="center"/>
    </xf>
    <xf numFmtId="164" fontId="8" fillId="2" borderId="5" xfId="0" applyFont="1" applyFill="1" applyBorder="1" applyAlignment="1">
      <alignment horizontal="center" vertical="center"/>
    </xf>
    <xf numFmtId="164" fontId="8" fillId="4" borderId="8" xfId="0" applyFont="1" applyFill="1" applyBorder="1" applyAlignment="1">
      <alignment horizontal="center" vertical="center"/>
    </xf>
    <xf numFmtId="164" fontId="8" fillId="4" borderId="7" xfId="0" applyFont="1" applyFill="1" applyBorder="1" applyAlignment="1">
      <alignment horizontal="center" vertical="center"/>
    </xf>
    <xf numFmtId="164" fontId="8" fillId="4" borderId="9" xfId="0" applyFont="1" applyFill="1" applyBorder="1" applyAlignment="1">
      <alignment horizontal="center" vertical="center"/>
    </xf>
    <xf numFmtId="164" fontId="8" fillId="4" borderId="10" xfId="0" applyFont="1" applyFill="1" applyBorder="1" applyAlignment="1">
      <alignment horizontal="center" vertical="center"/>
    </xf>
    <xf numFmtId="164" fontId="8" fillId="4" borderId="11" xfId="0" applyFont="1" applyFill="1" applyBorder="1" applyAlignment="1">
      <alignment horizontal="center" vertical="center"/>
    </xf>
    <xf numFmtId="164" fontId="11" fillId="0" borderId="0" xfId="21" applyFont="1" applyFill="1" applyBorder="1" applyAlignment="1">
      <alignment horizontal="center"/>
      <protection/>
    </xf>
    <xf numFmtId="164" fontId="16" fillId="0" borderId="0" xfId="21" applyFont="1" applyFill="1" applyBorder="1" applyProtection="1">
      <alignment/>
      <protection locked="0"/>
    </xf>
    <xf numFmtId="164" fontId="12" fillId="4" borderId="12" xfId="0" applyFont="1" applyFill="1" applyBorder="1" applyAlignment="1">
      <alignment horizontal="center" vertical="center"/>
    </xf>
    <xf numFmtId="164" fontId="12" fillId="4" borderId="0" xfId="0" applyFont="1" applyFill="1" applyBorder="1" applyAlignment="1">
      <alignment horizontal="center" vertical="center"/>
    </xf>
    <xf numFmtId="164" fontId="12" fillId="4" borderId="13" xfId="0" applyFont="1" applyFill="1" applyBorder="1" applyAlignment="1">
      <alignment horizontal="center" vertical="center"/>
    </xf>
    <xf numFmtId="164" fontId="12" fillId="4" borderId="14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center" vertical="center"/>
    </xf>
    <xf numFmtId="164" fontId="12" fillId="4" borderId="6" xfId="20" applyNumberFormat="1" applyFont="1" applyFill="1" applyBorder="1" applyAlignment="1" applyProtection="1">
      <alignment horizontal="center" vertical="center"/>
      <protection/>
    </xf>
    <xf numFmtId="164" fontId="11" fillId="3" borderId="6" xfId="0" applyFont="1" applyFill="1" applyBorder="1" applyAlignment="1">
      <alignment/>
    </xf>
    <xf numFmtId="164" fontId="11" fillId="0" borderId="0" xfId="0" applyFont="1" applyFill="1" applyBorder="1" applyAlignment="1">
      <alignment/>
    </xf>
    <xf numFmtId="164" fontId="12" fillId="4" borderId="15" xfId="0" applyFont="1" applyFill="1" applyBorder="1" applyAlignment="1">
      <alignment horizontal="center" vertical="center"/>
    </xf>
    <xf numFmtId="164" fontId="12" fillId="4" borderId="2" xfId="20" applyNumberFormat="1" applyFont="1" applyFill="1" applyBorder="1" applyAlignment="1" applyProtection="1">
      <alignment horizontal="center" vertical="center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/>
    </xf>
    <xf numFmtId="164" fontId="16" fillId="3" borderId="6" xfId="21" applyFont="1" applyFill="1" applyBorder="1" applyProtection="1">
      <alignment/>
      <protection locked="0"/>
    </xf>
    <xf numFmtId="164" fontId="11" fillId="2" borderId="5" xfId="21" applyFont="1" applyFill="1" applyBorder="1" applyAlignment="1">
      <alignment horizontal="center"/>
      <protection/>
    </xf>
    <xf numFmtId="164" fontId="8" fillId="4" borderId="6" xfId="0" applyFont="1" applyFill="1" applyBorder="1" applyAlignment="1">
      <alignment horizontal="center" vertical="center"/>
    </xf>
    <xf numFmtId="164" fontId="8" fillId="4" borderId="5" xfId="0" applyFont="1" applyFill="1" applyBorder="1" applyAlignment="1">
      <alignment horizontal="center" vertical="center"/>
    </xf>
    <xf numFmtId="164" fontId="18" fillId="4" borderId="6" xfId="0" applyNumberFormat="1" applyFont="1" applyFill="1" applyBorder="1" applyAlignment="1" applyProtection="1">
      <alignment horizontal="center" vertical="center"/>
      <protection/>
    </xf>
    <xf numFmtId="164" fontId="12" fillId="0" borderId="0" xfId="20" applyNumberFormat="1" applyFont="1" applyFill="1" applyBorder="1" applyAlignment="1" applyProtection="1">
      <alignment horizontal="center" vertical="center"/>
      <protection/>
    </xf>
    <xf numFmtId="164" fontId="19" fillId="0" borderId="0" xfId="0" applyFont="1" applyBorder="1" applyAlignment="1">
      <alignment/>
    </xf>
    <xf numFmtId="164" fontId="12" fillId="0" borderId="0" xfId="0" applyNumberFormat="1" applyFont="1" applyFill="1" applyBorder="1" applyAlignment="1" applyProtection="1">
      <alignment horizontal="center" vertical="center"/>
      <protection/>
    </xf>
    <xf numFmtId="164" fontId="19" fillId="0" borderId="0" xfId="0" applyFont="1" applyFill="1" applyBorder="1" applyAlignment="1">
      <alignment/>
    </xf>
    <xf numFmtId="164" fontId="19" fillId="0" borderId="0" xfId="0" applyFont="1" applyAlignment="1">
      <alignment/>
    </xf>
    <xf numFmtId="164" fontId="10" fillId="0" borderId="0" xfId="0" applyFont="1" applyBorder="1" applyAlignment="1">
      <alignment horizontal="center" vertical="center"/>
    </xf>
    <xf numFmtId="164" fontId="10" fillId="0" borderId="0" xfId="0" applyFont="1" applyFill="1" applyBorder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4" fontId="0" fillId="0" borderId="0" xfId="0" applyFill="1" applyBorder="1" applyAlignment="1">
      <alignment/>
    </xf>
    <xf numFmtId="164" fontId="18" fillId="4" borderId="9" xfId="0" applyNumberFormat="1" applyFont="1" applyFill="1" applyBorder="1" applyAlignment="1" applyProtection="1">
      <alignment horizontal="center" vertical="center"/>
      <protection/>
    </xf>
    <xf numFmtId="164" fontId="11" fillId="3" borderId="16" xfId="21" applyFont="1" applyFill="1" applyBorder="1" applyProtection="1">
      <alignment/>
      <protection locked="0"/>
    </xf>
    <xf numFmtId="164" fontId="7" fillId="0" borderId="0" xfId="0" applyFont="1" applyFill="1" applyBorder="1" applyAlignment="1" applyProtection="1">
      <alignment/>
      <protection locked="0"/>
    </xf>
    <xf numFmtId="164" fontId="7" fillId="0" borderId="17" xfId="0" applyFont="1" applyFill="1" applyBorder="1" applyAlignment="1" applyProtection="1">
      <alignment/>
      <protection locked="0"/>
    </xf>
    <xf numFmtId="164" fontId="11" fillId="3" borderId="17" xfId="21" applyFont="1" applyFill="1" applyBorder="1" applyProtection="1">
      <alignment/>
      <protection locked="0"/>
    </xf>
    <xf numFmtId="164" fontId="14" fillId="2" borderId="6" xfId="21" applyFont="1" applyFill="1" applyBorder="1" applyAlignment="1">
      <alignment horizontal="center"/>
      <protection/>
    </xf>
    <xf numFmtId="164" fontId="11" fillId="2" borderId="6" xfId="0" applyFont="1" applyFill="1" applyBorder="1" applyAlignment="1">
      <alignment horizontal="center" vertical="center"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4" fontId="18" fillId="4" borderId="11" xfId="0" applyNumberFormat="1" applyFont="1" applyFill="1" applyBorder="1" applyAlignment="1" applyProtection="1">
      <alignment horizontal="center" vertical="center"/>
      <protection/>
    </xf>
    <xf numFmtId="164" fontId="12" fillId="4" borderId="9" xfId="20" applyNumberFormat="1" applyFont="1" applyFill="1" applyBorder="1" applyAlignment="1" applyProtection="1">
      <alignment horizontal="center" vertical="center"/>
      <protection/>
    </xf>
    <xf numFmtId="164" fontId="12" fillId="4" borderId="9" xfId="0" applyNumberFormat="1" applyFont="1" applyFill="1" applyBorder="1" applyAlignment="1" applyProtection="1">
      <alignment horizontal="center" vertical="center"/>
      <protection/>
    </xf>
    <xf numFmtId="164" fontId="16" fillId="3" borderId="16" xfId="21" applyFont="1" applyFill="1" applyBorder="1" applyProtection="1">
      <alignment/>
      <protection locked="0"/>
    </xf>
    <xf numFmtId="164" fontId="14" fillId="2" borderId="4" xfId="21" applyFont="1" applyFill="1" applyBorder="1" applyAlignment="1">
      <alignment horizontal="center"/>
      <protection/>
    </xf>
    <xf numFmtId="164" fontId="11" fillId="3" borderId="17" xfId="0" applyFont="1" applyFill="1" applyBorder="1" applyAlignment="1" applyProtection="1">
      <alignment/>
      <protection locked="0"/>
    </xf>
    <xf numFmtId="164" fontId="26" fillId="0" borderId="0" xfId="0" applyFont="1" applyAlignment="1">
      <alignment/>
    </xf>
    <xf numFmtId="164" fontId="27" fillId="0" borderId="0" xfId="0" applyFont="1" applyAlignment="1">
      <alignment/>
    </xf>
    <xf numFmtId="164" fontId="28" fillId="2" borderId="1" xfId="0" applyFont="1" applyFill="1" applyBorder="1" applyAlignment="1">
      <alignment horizontal="center"/>
    </xf>
    <xf numFmtId="164" fontId="28" fillId="3" borderId="2" xfId="0" applyFont="1" applyFill="1" applyBorder="1" applyAlignment="1">
      <alignment horizontal="center"/>
    </xf>
    <xf numFmtId="164" fontId="28" fillId="4" borderId="2" xfId="0" applyFont="1" applyFill="1" applyBorder="1" applyAlignment="1">
      <alignment horizontal="center"/>
    </xf>
    <xf numFmtId="164" fontId="28" fillId="4" borderId="3" xfId="0" applyFont="1" applyFill="1" applyBorder="1" applyAlignment="1">
      <alignment horizontal="center"/>
    </xf>
    <xf numFmtId="164" fontId="28" fillId="3" borderId="1" xfId="0" applyFont="1" applyFill="1" applyBorder="1" applyAlignment="1">
      <alignment horizontal="center"/>
    </xf>
    <xf numFmtId="164" fontId="29" fillId="0" borderId="0" xfId="0" applyFont="1" applyBorder="1" applyAlignment="1">
      <alignment/>
    </xf>
    <xf numFmtId="164" fontId="30" fillId="0" borderId="0" xfId="0" applyFont="1" applyBorder="1" applyAlignment="1">
      <alignment/>
    </xf>
    <xf numFmtId="164" fontId="30" fillId="0" borderId="0" xfId="0" applyFont="1" applyAlignment="1">
      <alignment/>
    </xf>
    <xf numFmtId="164" fontId="31" fillId="2" borderId="5" xfId="21" applyFont="1" applyFill="1" applyBorder="1" applyAlignment="1">
      <alignment horizontal="center"/>
      <protection/>
    </xf>
    <xf numFmtId="164" fontId="25" fillId="4" borderId="6" xfId="0" applyFont="1" applyFill="1" applyBorder="1" applyAlignment="1">
      <alignment horizontal="center" vertical="center"/>
    </xf>
    <xf numFmtId="164" fontId="25" fillId="4" borderId="7" xfId="0" applyFont="1" applyFill="1" applyBorder="1" applyAlignment="1">
      <alignment horizontal="center" vertical="center"/>
    </xf>
    <xf numFmtId="164" fontId="25" fillId="3" borderId="6" xfId="0" applyFont="1" applyFill="1" applyBorder="1" applyAlignment="1">
      <alignment horizontal="center" vertical="center"/>
    </xf>
    <xf numFmtId="165" fontId="25" fillId="3" borderId="8" xfId="0" applyNumberFormat="1" applyFont="1" applyFill="1" applyBorder="1" applyAlignment="1">
      <alignment horizontal="center" vertical="center"/>
    </xf>
    <xf numFmtId="166" fontId="25" fillId="3" borderId="6" xfId="0" applyNumberFormat="1" applyFont="1" applyFill="1" applyBorder="1" applyAlignment="1">
      <alignment horizontal="center" vertical="center"/>
    </xf>
    <xf numFmtId="164" fontId="25" fillId="4" borderId="9" xfId="0" applyFont="1" applyFill="1" applyBorder="1" applyAlignment="1">
      <alignment horizontal="center" vertical="center"/>
    </xf>
    <xf numFmtId="164" fontId="25" fillId="4" borderId="10" xfId="0" applyFont="1" applyFill="1" applyBorder="1" applyAlignment="1">
      <alignment horizontal="center" vertical="center"/>
    </xf>
    <xf numFmtId="164" fontId="25" fillId="4" borderId="13" xfId="0" applyFont="1" applyFill="1" applyBorder="1" applyAlignment="1">
      <alignment horizontal="center" vertical="center"/>
    </xf>
    <xf numFmtId="164" fontId="25" fillId="4" borderId="0" xfId="0" applyFont="1" applyFill="1" applyBorder="1" applyAlignment="1">
      <alignment horizontal="center" vertical="center"/>
    </xf>
    <xf numFmtId="164" fontId="25" fillId="4" borderId="2" xfId="0" applyFont="1" applyFill="1" applyBorder="1" applyAlignment="1">
      <alignment horizontal="center" vertical="center"/>
    </xf>
    <xf numFmtId="164" fontId="25" fillId="4" borderId="3" xfId="0" applyFont="1" applyFill="1" applyBorder="1" applyAlignment="1">
      <alignment horizontal="center" vertical="center"/>
    </xf>
    <xf numFmtId="164" fontId="25" fillId="4" borderId="8" xfId="0" applyFont="1" applyFill="1" applyBorder="1" applyAlignment="1">
      <alignment horizontal="center" vertical="center"/>
    </xf>
    <xf numFmtId="164" fontId="25" fillId="4" borderId="5" xfId="0" applyFont="1" applyFill="1" applyBorder="1" applyAlignment="1">
      <alignment horizontal="center" vertical="center"/>
    </xf>
    <xf numFmtId="164" fontId="25" fillId="4" borderId="15" xfId="0" applyFont="1" applyFill="1" applyBorder="1" applyAlignment="1">
      <alignment horizontal="center" vertical="center"/>
    </xf>
    <xf numFmtId="164" fontId="25" fillId="4" borderId="12" xfId="0" applyFont="1" applyFill="1" applyBorder="1" applyAlignment="1">
      <alignment horizontal="center" vertical="center"/>
    </xf>
    <xf numFmtId="164" fontId="25" fillId="4" borderId="1" xfId="0" applyFont="1" applyFill="1" applyBorder="1" applyAlignment="1">
      <alignment horizontal="center" vertical="center"/>
    </xf>
    <xf numFmtId="164" fontId="25" fillId="3" borderId="8" xfId="0" applyFont="1" applyFill="1" applyBorder="1" applyAlignment="1">
      <alignment horizontal="center" vertical="center"/>
    </xf>
    <xf numFmtId="165" fontId="25" fillId="3" borderId="6" xfId="0" applyNumberFormat="1" applyFont="1" applyFill="1" applyBorder="1" applyAlignment="1">
      <alignment horizontal="center" vertical="center"/>
    </xf>
    <xf numFmtId="164" fontId="32" fillId="0" borderId="0" xfId="0" applyFont="1" applyAlignment="1">
      <alignment/>
    </xf>
    <xf numFmtId="164" fontId="33" fillId="0" borderId="0" xfId="0" applyFont="1" applyAlignment="1">
      <alignment/>
    </xf>
    <xf numFmtId="164" fontId="34" fillId="0" borderId="0" xfId="0" applyFont="1" applyAlignment="1">
      <alignment/>
    </xf>
    <xf numFmtId="164" fontId="35" fillId="0" borderId="0" xfId="0" applyFont="1" applyAlignment="1">
      <alignment/>
    </xf>
    <xf numFmtId="164" fontId="8" fillId="2" borderId="3" xfId="0" applyFont="1" applyFill="1" applyBorder="1" applyAlignment="1">
      <alignment horizontal="center"/>
    </xf>
    <xf numFmtId="164" fontId="8" fillId="3" borderId="6" xfId="0" applyFont="1" applyFill="1" applyBorder="1" applyAlignment="1">
      <alignment horizontal="center"/>
    </xf>
    <xf numFmtId="164" fontId="3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_квалификация" xfId="21"/>
  </cellStyles>
  <dxfs count="3">
    <dxf>
      <font>
        <b/>
        <i val="0"/>
        <strike val="0"/>
        <color rgb="FFFF0000"/>
      </font>
      <border/>
    </dxf>
    <dxf>
      <font>
        <b/>
        <i val="0"/>
        <color rgb="FF3366FF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66675</xdr:rowOff>
    </xdr:from>
    <xdr:to>
      <xdr:col>8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AC74"/>
  <sheetViews>
    <sheetView zoomScale="70" zoomScaleNormal="70" workbookViewId="0" topLeftCell="A4">
      <selection activeCell="W4" sqref="W4"/>
    </sheetView>
  </sheetViews>
  <sheetFormatPr defaultColWidth="9.140625" defaultRowHeight="12.75"/>
  <cols>
    <col min="1" max="1" width="5.28125" style="0" customWidth="1"/>
    <col min="2" max="2" width="21.0039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  <col min="17" max="17" width="6.00390625" style="0" customWidth="1"/>
    <col min="18" max="18" width="17.0039062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3</v>
      </c>
      <c r="D5" s="4"/>
      <c r="O5" s="5"/>
      <c r="P5" s="5"/>
    </row>
    <row r="6" spans="5:16" s="6" customFormat="1" ht="14.25" customHeight="1">
      <c r="E6" s="7" t="s">
        <v>4</v>
      </c>
      <c r="G6" s="7" t="s">
        <v>5</v>
      </c>
      <c r="H6" s="7"/>
      <c r="O6" s="8"/>
      <c r="P6" s="8"/>
    </row>
    <row r="7" spans="1:29" s="23" customFormat="1" ht="12" customHeight="1">
      <c r="A7" s="9"/>
      <c r="B7" s="10" t="s">
        <v>6</v>
      </c>
      <c r="C7" s="11">
        <v>1</v>
      </c>
      <c r="D7" s="12">
        <v>2</v>
      </c>
      <c r="E7" s="11">
        <v>3</v>
      </c>
      <c r="F7" s="12">
        <v>4</v>
      </c>
      <c r="G7" s="13">
        <v>5</v>
      </c>
      <c r="H7" s="11">
        <v>6</v>
      </c>
      <c r="I7" s="14" t="s">
        <v>7</v>
      </c>
      <c r="J7" s="10" t="s">
        <v>8</v>
      </c>
      <c r="K7" s="10" t="s">
        <v>9</v>
      </c>
      <c r="L7" s="10" t="s">
        <v>10</v>
      </c>
      <c r="M7" s="14" t="s">
        <v>11</v>
      </c>
      <c r="N7" s="15" t="s">
        <v>12</v>
      </c>
      <c r="O7" s="15" t="s">
        <v>13</v>
      </c>
      <c r="P7" s="16"/>
      <c r="Q7" s="17"/>
      <c r="R7" s="18"/>
      <c r="S7" s="19"/>
      <c r="T7" s="19"/>
      <c r="U7" s="19"/>
      <c r="V7" s="19"/>
      <c r="W7" s="19"/>
      <c r="X7" s="19"/>
      <c r="Y7" s="19"/>
      <c r="Z7" s="20"/>
      <c r="AA7" s="21"/>
      <c r="AB7" s="21"/>
      <c r="AC7" s="22"/>
    </row>
    <row r="8" spans="1:29" s="23" customFormat="1" ht="12" customHeight="1">
      <c r="A8" s="24">
        <v>9</v>
      </c>
      <c r="B8" s="25" t="s">
        <v>14</v>
      </c>
      <c r="C8" s="26">
        <v>224</v>
      </c>
      <c r="D8" s="27">
        <v>212</v>
      </c>
      <c r="E8" s="28">
        <v>226</v>
      </c>
      <c r="F8" s="27">
        <v>184</v>
      </c>
      <c r="G8" s="29">
        <v>268</v>
      </c>
      <c r="H8" s="28">
        <v>215</v>
      </c>
      <c r="I8" s="30">
        <f>SUM(C8:H8)</f>
        <v>1329</v>
      </c>
      <c r="J8" s="31">
        <f>AVERAGE(C8:H8)</f>
        <v>221.5</v>
      </c>
      <c r="K8" s="32">
        <f>MAX(C8:H8)</f>
        <v>268</v>
      </c>
      <c r="L8" s="32">
        <f>IF(D8&lt;&gt;"",MAX(C8:H8)-MIN(C8:H8),"")</f>
        <v>84</v>
      </c>
      <c r="M8" s="33">
        <v>1</v>
      </c>
      <c r="N8" s="34">
        <f>MIN(C8:H8)</f>
        <v>184</v>
      </c>
      <c r="O8" s="35">
        <f>MIN(C8:H8)</f>
        <v>184</v>
      </c>
      <c r="P8" s="16"/>
      <c r="Q8" s="36"/>
      <c r="R8" s="37"/>
      <c r="S8" s="19"/>
      <c r="T8" s="19"/>
      <c r="U8" s="19"/>
      <c r="V8" s="19"/>
      <c r="W8" s="19"/>
      <c r="X8" s="19"/>
      <c r="Y8" s="19"/>
      <c r="Z8" s="20"/>
      <c r="AA8" s="21"/>
      <c r="AB8" s="21"/>
      <c r="AC8" s="22"/>
    </row>
    <row r="9" spans="1:29" s="23" customFormat="1" ht="12" customHeight="1">
      <c r="A9" s="38">
        <v>14</v>
      </c>
      <c r="B9" s="39" t="s">
        <v>15</v>
      </c>
      <c r="C9" s="40">
        <v>179</v>
      </c>
      <c r="D9" s="27">
        <v>187</v>
      </c>
      <c r="E9" s="28">
        <v>234</v>
      </c>
      <c r="F9" s="27">
        <v>268</v>
      </c>
      <c r="G9" s="29">
        <v>185</v>
      </c>
      <c r="H9" s="28">
        <v>198</v>
      </c>
      <c r="I9" s="30">
        <f>SUM(C9:H9)</f>
        <v>1251</v>
      </c>
      <c r="J9" s="31">
        <f>AVERAGE(C9:H9)</f>
        <v>208.5</v>
      </c>
      <c r="K9" s="32">
        <f>MAX(C9:H9)</f>
        <v>268</v>
      </c>
      <c r="L9" s="32">
        <f>IF(D9&lt;&gt;"",MAX(C9:H9)-MIN(C9:H9),"")</f>
        <v>89</v>
      </c>
      <c r="M9" s="33">
        <v>2</v>
      </c>
      <c r="N9" s="34">
        <f>MIN(C9:H9)</f>
        <v>179</v>
      </c>
      <c r="O9" s="35">
        <f>MIN(C9:H9)</f>
        <v>179</v>
      </c>
      <c r="P9" s="16"/>
      <c r="Q9" s="17"/>
      <c r="R9" s="41"/>
      <c r="S9" s="19"/>
      <c r="T9" s="19"/>
      <c r="U9" s="19"/>
      <c r="V9" s="19"/>
      <c r="W9" s="19"/>
      <c r="X9" s="19"/>
      <c r="Y9" s="19"/>
      <c r="Z9" s="20"/>
      <c r="AA9" s="21"/>
      <c r="AB9" s="21"/>
      <c r="AC9" s="22"/>
    </row>
    <row r="10" spans="1:29" s="23" customFormat="1" ht="12" customHeight="1">
      <c r="A10" s="38">
        <v>5</v>
      </c>
      <c r="B10" s="25" t="s">
        <v>16</v>
      </c>
      <c r="C10" s="40">
        <v>220</v>
      </c>
      <c r="D10" s="27">
        <v>150</v>
      </c>
      <c r="E10" s="28">
        <v>185</v>
      </c>
      <c r="F10" s="27">
        <v>220</v>
      </c>
      <c r="G10" s="29">
        <v>211</v>
      </c>
      <c r="H10" s="28">
        <v>227</v>
      </c>
      <c r="I10" s="30">
        <f>SUM(C10:H10)</f>
        <v>1213</v>
      </c>
      <c r="J10" s="31">
        <f>AVERAGE(C10:H10)</f>
        <v>202.16666666666666</v>
      </c>
      <c r="K10" s="32">
        <f>MAX(C10:H10)</f>
        <v>227</v>
      </c>
      <c r="L10" s="32">
        <f>IF(D10&lt;&gt;"",MAX(C10:H10)-MIN(C10:H10),"")</f>
        <v>77</v>
      </c>
      <c r="M10" s="33">
        <v>3</v>
      </c>
      <c r="N10" s="34">
        <f>MIN(C10:H10)</f>
        <v>150</v>
      </c>
      <c r="O10" s="35">
        <f>MIN(C10:H10)</f>
        <v>150</v>
      </c>
      <c r="P10" s="16"/>
      <c r="Q10" s="36"/>
      <c r="R10" s="18"/>
      <c r="S10" s="19"/>
      <c r="T10" s="19"/>
      <c r="U10" s="19"/>
      <c r="V10" s="19"/>
      <c r="W10" s="19"/>
      <c r="X10" s="19"/>
      <c r="Y10" s="19"/>
      <c r="Z10" s="20"/>
      <c r="AA10" s="21"/>
      <c r="AB10" s="21"/>
      <c r="AC10" s="22"/>
    </row>
    <row r="11" spans="1:29" s="23" customFormat="1" ht="12" customHeight="1">
      <c r="A11" s="38">
        <v>2</v>
      </c>
      <c r="B11" s="42" t="s">
        <v>17</v>
      </c>
      <c r="C11" s="40">
        <v>261</v>
      </c>
      <c r="D11" s="28">
        <v>206</v>
      </c>
      <c r="E11" s="43">
        <v>212</v>
      </c>
      <c r="F11" s="44">
        <v>165</v>
      </c>
      <c r="G11" s="45">
        <v>192</v>
      </c>
      <c r="H11" s="43">
        <v>151</v>
      </c>
      <c r="I11" s="30">
        <f>SUM(C11:H11)</f>
        <v>1187</v>
      </c>
      <c r="J11" s="31">
        <f>AVERAGE(C11:H11)</f>
        <v>197.83333333333334</v>
      </c>
      <c r="K11" s="32">
        <f>MAX(C11:H11)</f>
        <v>261</v>
      </c>
      <c r="L11" s="32">
        <f>IF(D11&lt;&gt;"",MAX(C11:H11)-MIN(C11:H11),"")</f>
        <v>110</v>
      </c>
      <c r="M11" s="33">
        <v>4</v>
      </c>
      <c r="N11" s="34">
        <f>MIN(C11:H11)</f>
        <v>151</v>
      </c>
      <c r="O11" s="35">
        <f>MIN(C11:H11)</f>
        <v>151</v>
      </c>
      <c r="P11" s="16"/>
      <c r="Q11" s="36"/>
      <c r="R11" s="41"/>
      <c r="S11" s="19"/>
      <c r="T11" s="19"/>
      <c r="U11" s="19"/>
      <c r="V11" s="19"/>
      <c r="W11" s="19"/>
      <c r="X11" s="19"/>
      <c r="Y11" s="19"/>
      <c r="Z11" s="20"/>
      <c r="AA11" s="21"/>
      <c r="AB11" s="21"/>
      <c r="AC11" s="22"/>
    </row>
    <row r="12" spans="1:29" s="23" customFormat="1" ht="12" customHeight="1">
      <c r="A12" s="24">
        <v>3</v>
      </c>
      <c r="B12" s="42" t="s">
        <v>18</v>
      </c>
      <c r="C12" s="40">
        <v>230</v>
      </c>
      <c r="D12" s="29">
        <v>195</v>
      </c>
      <c r="E12" s="28">
        <v>176</v>
      </c>
      <c r="F12" s="27">
        <v>185</v>
      </c>
      <c r="G12" s="29">
        <v>202</v>
      </c>
      <c r="H12" s="28">
        <v>174</v>
      </c>
      <c r="I12" s="30">
        <f>SUM(C12:H12)</f>
        <v>1162</v>
      </c>
      <c r="J12" s="31">
        <f>AVERAGE(C12:H12)</f>
        <v>193.66666666666666</v>
      </c>
      <c r="K12" s="32">
        <f>MAX(C12:H12)</f>
        <v>230</v>
      </c>
      <c r="L12" s="32">
        <f>IF(D12&lt;&gt;"",MAX(C12:H12)-MIN(C12:H12),"")</f>
        <v>56</v>
      </c>
      <c r="M12" s="33">
        <v>5</v>
      </c>
      <c r="N12" s="34">
        <f>MIN(C12:H12)</f>
        <v>174</v>
      </c>
      <c r="O12" s="35">
        <f>MIN(C12:H12)</f>
        <v>174</v>
      </c>
      <c r="P12" s="16"/>
      <c r="Q12" s="36"/>
      <c r="R12" s="41"/>
      <c r="S12" s="19"/>
      <c r="T12" s="19"/>
      <c r="U12" s="19"/>
      <c r="V12" s="19"/>
      <c r="W12" s="19"/>
      <c r="X12" s="19"/>
      <c r="Y12" s="19"/>
      <c r="Z12" s="20"/>
      <c r="AA12" s="21"/>
      <c r="AB12" s="21"/>
      <c r="AC12" s="22"/>
    </row>
    <row r="13" spans="1:29" s="23" customFormat="1" ht="12" customHeight="1">
      <c r="A13" s="38">
        <v>10</v>
      </c>
      <c r="B13" s="42" t="s">
        <v>19</v>
      </c>
      <c r="C13" s="26">
        <v>160</v>
      </c>
      <c r="D13" s="46">
        <v>209</v>
      </c>
      <c r="E13" s="47">
        <v>216</v>
      </c>
      <c r="F13" s="46">
        <v>193</v>
      </c>
      <c r="G13" s="48">
        <v>196</v>
      </c>
      <c r="H13" s="47">
        <v>182</v>
      </c>
      <c r="I13" s="30">
        <f>SUM(C13:H13)</f>
        <v>1156</v>
      </c>
      <c r="J13" s="31">
        <f>AVERAGE(C13:H13)</f>
        <v>192.66666666666666</v>
      </c>
      <c r="K13" s="32">
        <f>MAX(C13:H13)</f>
        <v>216</v>
      </c>
      <c r="L13" s="32">
        <f>IF(D13&lt;&gt;"",MAX(C13:H13)-MIN(C13:H13),"")</f>
        <v>56</v>
      </c>
      <c r="M13" s="33">
        <v>6</v>
      </c>
      <c r="N13" s="34">
        <f>MIN(C13:H13)</f>
        <v>160</v>
      </c>
      <c r="O13" s="35">
        <f>MIN(C13:H13)</f>
        <v>160</v>
      </c>
      <c r="P13" s="16"/>
      <c r="Q13" s="17"/>
      <c r="R13" s="41"/>
      <c r="S13" s="19"/>
      <c r="T13" s="19"/>
      <c r="U13" s="19"/>
      <c r="V13" s="19"/>
      <c r="W13" s="19"/>
      <c r="X13" s="19"/>
      <c r="Y13" s="19"/>
      <c r="Z13" s="20"/>
      <c r="AA13" s="21"/>
      <c r="AB13" s="21"/>
      <c r="AC13" s="22"/>
    </row>
    <row r="14" spans="1:29" s="23" customFormat="1" ht="12" customHeight="1">
      <c r="A14" s="38">
        <v>6</v>
      </c>
      <c r="B14" s="25" t="s">
        <v>20</v>
      </c>
      <c r="C14" s="40">
        <v>191</v>
      </c>
      <c r="D14" s="28">
        <v>150</v>
      </c>
      <c r="E14" s="28">
        <v>203</v>
      </c>
      <c r="F14" s="28">
        <v>203</v>
      </c>
      <c r="G14" s="29">
        <v>212</v>
      </c>
      <c r="H14" s="28">
        <v>179</v>
      </c>
      <c r="I14" s="30">
        <f>SUM(C14:H14)</f>
        <v>1138</v>
      </c>
      <c r="J14" s="31">
        <f>AVERAGE(C14:H14)</f>
        <v>189.66666666666666</v>
      </c>
      <c r="K14" s="32">
        <f>MAX(C14:H14)</f>
        <v>212</v>
      </c>
      <c r="L14" s="32">
        <f>IF(D14&lt;&gt;"",MAX(C14:H14)-MIN(C14:H14),"")</f>
        <v>62</v>
      </c>
      <c r="M14" s="33">
        <v>7</v>
      </c>
      <c r="N14" s="34">
        <f>MIN(C14:H14)</f>
        <v>150</v>
      </c>
      <c r="O14" s="35">
        <f>MIN(C14:H14)</f>
        <v>150</v>
      </c>
      <c r="P14" s="16"/>
      <c r="Q14" s="36"/>
      <c r="R14" s="41"/>
      <c r="S14" s="19"/>
      <c r="T14" s="19"/>
      <c r="U14" s="19"/>
      <c r="V14" s="19"/>
      <c r="W14" s="19"/>
      <c r="X14" s="19"/>
      <c r="Y14" s="19"/>
      <c r="Z14" s="20"/>
      <c r="AA14" s="21"/>
      <c r="AB14" s="21"/>
      <c r="AC14" s="22"/>
    </row>
    <row r="15" spans="1:29" s="23" customFormat="1" ht="12" customHeight="1">
      <c r="A15" s="49">
        <v>13</v>
      </c>
      <c r="B15" s="25" t="s">
        <v>21</v>
      </c>
      <c r="C15" s="50">
        <v>197</v>
      </c>
      <c r="D15" s="51">
        <v>208</v>
      </c>
      <c r="E15" s="52">
        <v>209</v>
      </c>
      <c r="F15" s="53">
        <v>199</v>
      </c>
      <c r="G15" s="54">
        <v>172</v>
      </c>
      <c r="H15" s="52">
        <v>147</v>
      </c>
      <c r="I15" s="30">
        <f>SUM(C15:H15)</f>
        <v>1132</v>
      </c>
      <c r="J15" s="31">
        <f>AVERAGE(C15:H15)</f>
        <v>188.66666666666666</v>
      </c>
      <c r="K15" s="32">
        <f>MAX(C15:H15)</f>
        <v>209</v>
      </c>
      <c r="L15" s="32">
        <f>IF(D15&lt;&gt;"",MAX(C15:H15)-MIN(C15:H15),"")</f>
        <v>62</v>
      </c>
      <c r="M15" s="33">
        <v>8</v>
      </c>
      <c r="N15" s="34">
        <f>MIN(C15:H15)</f>
        <v>147</v>
      </c>
      <c r="O15" s="35">
        <f>MIN(C15:H15)</f>
        <v>147</v>
      </c>
      <c r="P15" s="16"/>
      <c r="Q15" s="55"/>
      <c r="R15" s="18"/>
      <c r="S15" s="19"/>
      <c r="T15" s="19"/>
      <c r="U15" s="19"/>
      <c r="V15" s="19"/>
      <c r="W15" s="19"/>
      <c r="X15" s="19"/>
      <c r="Y15" s="19"/>
      <c r="Z15" s="20"/>
      <c r="AA15" s="21"/>
      <c r="AB15" s="21"/>
      <c r="AC15" s="22"/>
    </row>
    <row r="16" spans="1:29" s="23" customFormat="1" ht="12" customHeight="1">
      <c r="A16" s="38">
        <v>1</v>
      </c>
      <c r="B16" s="42" t="s">
        <v>22</v>
      </c>
      <c r="C16" s="40">
        <v>198</v>
      </c>
      <c r="D16" s="27">
        <v>202</v>
      </c>
      <c r="E16" s="28">
        <v>159</v>
      </c>
      <c r="F16" s="27">
        <v>186</v>
      </c>
      <c r="G16" s="29">
        <v>162</v>
      </c>
      <c r="H16" s="28">
        <v>187</v>
      </c>
      <c r="I16" s="30">
        <f>SUM(C16:H16)</f>
        <v>1094</v>
      </c>
      <c r="J16" s="31">
        <f>AVERAGE(C16:H16)</f>
        <v>182.33333333333334</v>
      </c>
      <c r="K16" s="32">
        <f>MAX(C16:H16)</f>
        <v>202</v>
      </c>
      <c r="L16" s="32">
        <f>IF(D16&lt;&gt;"",MAX(C16:H16)-MIN(C16:H16),"")</f>
        <v>43</v>
      </c>
      <c r="M16" s="33">
        <v>9</v>
      </c>
      <c r="N16" s="34">
        <f>MIN(C16:H16)</f>
        <v>159</v>
      </c>
      <c r="O16" s="35">
        <f>MIN(C16:H16)</f>
        <v>159</v>
      </c>
      <c r="P16" s="16"/>
      <c r="Q16" s="17"/>
      <c r="R16" s="56"/>
      <c r="S16" s="19"/>
      <c r="T16" s="19"/>
      <c r="U16" s="19"/>
      <c r="V16" s="19"/>
      <c r="W16" s="19"/>
      <c r="X16" s="19"/>
      <c r="Y16" s="19"/>
      <c r="Z16" s="20"/>
      <c r="AA16" s="21"/>
      <c r="AB16" s="21"/>
      <c r="AC16" s="22"/>
    </row>
    <row r="17" spans="1:29" s="23" customFormat="1" ht="12" customHeight="1">
      <c r="A17" s="38">
        <v>17</v>
      </c>
      <c r="B17" s="25" t="s">
        <v>23</v>
      </c>
      <c r="C17" s="57">
        <v>163</v>
      </c>
      <c r="D17" s="58">
        <v>191</v>
      </c>
      <c r="E17" s="59">
        <v>188</v>
      </c>
      <c r="F17" s="58">
        <v>183</v>
      </c>
      <c r="G17" s="60">
        <v>191</v>
      </c>
      <c r="H17" s="28">
        <v>177</v>
      </c>
      <c r="I17" s="30">
        <f>SUM(C17:H17)</f>
        <v>1093</v>
      </c>
      <c r="J17" s="31">
        <f>AVERAGE(C17:H17)</f>
        <v>182.16666666666666</v>
      </c>
      <c r="K17" s="32">
        <f>MAX(C17:H17)</f>
        <v>191</v>
      </c>
      <c r="L17" s="32">
        <f>IF(D17&lt;&gt;"",MAX(C17:H17)-MIN(C17:H17),"")</f>
        <v>28</v>
      </c>
      <c r="M17" s="33">
        <v>10</v>
      </c>
      <c r="N17" s="34">
        <f>MIN(C17:H17)</f>
        <v>163</v>
      </c>
      <c r="O17" s="35">
        <f>MIN(C17:H17)</f>
        <v>163</v>
      </c>
      <c r="P17" s="16"/>
      <c r="Q17" s="61"/>
      <c r="R17" s="18"/>
      <c r="S17" s="61"/>
      <c r="T17" s="61"/>
      <c r="U17" s="61"/>
      <c r="V17" s="61"/>
      <c r="W17" s="61"/>
      <c r="X17" s="61"/>
      <c r="Y17" s="19"/>
      <c r="Z17" s="20"/>
      <c r="AA17" s="21"/>
      <c r="AB17" s="21"/>
      <c r="AC17" s="22"/>
    </row>
    <row r="18" spans="1:29" s="23" customFormat="1" ht="12" customHeight="1">
      <c r="A18" s="24">
        <v>15</v>
      </c>
      <c r="B18" s="25" t="s">
        <v>24</v>
      </c>
      <c r="C18" s="40">
        <v>142</v>
      </c>
      <c r="D18" s="27">
        <v>190</v>
      </c>
      <c r="E18" s="28">
        <v>177</v>
      </c>
      <c r="F18" s="27">
        <v>167</v>
      </c>
      <c r="G18" s="29">
        <v>202</v>
      </c>
      <c r="H18" s="28">
        <v>213</v>
      </c>
      <c r="I18" s="30">
        <f>SUM(C18:H18)</f>
        <v>1091</v>
      </c>
      <c r="J18" s="31">
        <f>AVERAGE(C18:H18)</f>
        <v>181.83333333333334</v>
      </c>
      <c r="K18" s="32">
        <f>MAX(C18:H18)</f>
        <v>213</v>
      </c>
      <c r="L18" s="32">
        <f>IF(D18&lt;&gt;"",MAX(C18:H18)-MIN(C18:H18),"")</f>
        <v>71</v>
      </c>
      <c r="M18" s="33">
        <v>11</v>
      </c>
      <c r="N18" s="34">
        <f>MIN(C18:H18)</f>
        <v>142</v>
      </c>
      <c r="O18" s="35">
        <f>MIN(C18:H18)</f>
        <v>142</v>
      </c>
      <c r="P18" s="16"/>
      <c r="Q18" s="36"/>
      <c r="R18" s="18"/>
      <c r="S18" s="19"/>
      <c r="T18" s="19"/>
      <c r="U18" s="19"/>
      <c r="V18" s="19"/>
      <c r="W18" s="19"/>
      <c r="X18" s="19"/>
      <c r="Y18" s="19"/>
      <c r="Z18" s="20"/>
      <c r="AA18" s="21"/>
      <c r="AB18" s="21"/>
      <c r="AC18" s="22"/>
    </row>
    <row r="19" spans="1:29" s="23" customFormat="1" ht="12" customHeight="1">
      <c r="A19" s="38">
        <v>8</v>
      </c>
      <c r="B19" s="39" t="s">
        <v>25</v>
      </c>
      <c r="C19" s="40">
        <v>141</v>
      </c>
      <c r="D19" s="27">
        <v>175</v>
      </c>
      <c r="E19" s="62">
        <v>135</v>
      </c>
      <c r="F19" s="27">
        <v>184</v>
      </c>
      <c r="G19" s="29">
        <v>233</v>
      </c>
      <c r="H19" s="28">
        <v>184</v>
      </c>
      <c r="I19" s="30">
        <f>SUM(C19:H19)</f>
        <v>1052</v>
      </c>
      <c r="J19" s="31">
        <f>AVERAGE(C19:H19)</f>
        <v>175.33333333333334</v>
      </c>
      <c r="K19" s="32">
        <f>MAX(C19:H19)</f>
        <v>233</v>
      </c>
      <c r="L19" s="32">
        <f>IF(D19&lt;&gt;"",MAX(C19:H19)-MIN(C19:H19),"")</f>
        <v>98</v>
      </c>
      <c r="M19" s="33">
        <v>12</v>
      </c>
      <c r="N19" s="34">
        <f>MIN(C19:H19)</f>
        <v>135</v>
      </c>
      <c r="O19" s="35">
        <f>MIN(C19:H19)</f>
        <v>135</v>
      </c>
      <c r="P19" s="16"/>
      <c r="Q19" s="36"/>
      <c r="R19" s="18"/>
      <c r="S19" s="19"/>
      <c r="T19" s="19"/>
      <c r="U19" s="19"/>
      <c r="V19" s="19"/>
      <c r="W19" s="19"/>
      <c r="X19" s="19"/>
      <c r="Y19" s="19"/>
      <c r="Z19" s="20"/>
      <c r="AA19" s="21"/>
      <c r="AB19" s="21"/>
      <c r="AC19" s="22"/>
    </row>
    <row r="20" spans="1:29" s="23" customFormat="1" ht="12" customHeight="1">
      <c r="A20" s="24">
        <v>7</v>
      </c>
      <c r="B20" s="63" t="s">
        <v>26</v>
      </c>
      <c r="C20" s="40">
        <v>166</v>
      </c>
      <c r="D20" s="28">
        <v>183</v>
      </c>
      <c r="E20" s="28">
        <v>147</v>
      </c>
      <c r="F20" s="28">
        <v>149</v>
      </c>
      <c r="G20" s="29">
        <v>198</v>
      </c>
      <c r="H20" s="28">
        <v>203</v>
      </c>
      <c r="I20" s="30">
        <f>SUM(C20:H20)</f>
        <v>1046</v>
      </c>
      <c r="J20" s="31">
        <f>AVERAGE(C20:H20)</f>
        <v>174.33333333333334</v>
      </c>
      <c r="K20" s="32">
        <f>MAX(C20:H20)</f>
        <v>203</v>
      </c>
      <c r="L20" s="32">
        <f>IF(D20&lt;&gt;"",MAX(C20:H20)-MIN(C20:H20),"")</f>
        <v>56</v>
      </c>
      <c r="M20" s="33">
        <v>13</v>
      </c>
      <c r="N20" s="34">
        <f>MIN(C20:H20)</f>
        <v>147</v>
      </c>
      <c r="O20" s="35">
        <f>MIN(C20:H20)</f>
        <v>147</v>
      </c>
      <c r="P20" s="16"/>
      <c r="Q20" s="17"/>
      <c r="R20" s="64"/>
      <c r="S20" s="19"/>
      <c r="T20" s="19"/>
      <c r="U20" s="19"/>
      <c r="V20" s="19"/>
      <c r="W20" s="19"/>
      <c r="X20" s="19"/>
      <c r="Y20" s="19"/>
      <c r="Z20" s="20"/>
      <c r="AA20" s="21"/>
      <c r="AB20" s="21"/>
      <c r="AC20" s="22"/>
    </row>
    <row r="21" spans="1:29" s="23" customFormat="1" ht="12" customHeight="1">
      <c r="A21" s="38">
        <v>11</v>
      </c>
      <c r="B21" s="25" t="s">
        <v>27</v>
      </c>
      <c r="C21" s="65">
        <v>139</v>
      </c>
      <c r="D21" s="44">
        <v>171</v>
      </c>
      <c r="E21" s="43">
        <v>194</v>
      </c>
      <c r="F21" s="44">
        <v>201</v>
      </c>
      <c r="G21" s="45">
        <v>171</v>
      </c>
      <c r="H21" s="43">
        <v>161</v>
      </c>
      <c r="I21" s="30">
        <f>SUM(C21:H21)</f>
        <v>1037</v>
      </c>
      <c r="J21" s="31">
        <f>AVERAGE(C21:H21)</f>
        <v>172.83333333333334</v>
      </c>
      <c r="K21" s="32">
        <f>MAX(C21:H21)</f>
        <v>201</v>
      </c>
      <c r="L21" s="32">
        <f>IF(D21&lt;&gt;"",MAX(C21:H21)-MIN(C21:H21),"")</f>
        <v>62</v>
      </c>
      <c r="M21" s="33">
        <v>14</v>
      </c>
      <c r="N21" s="34">
        <f>MIN(C21:H21)</f>
        <v>139</v>
      </c>
      <c r="O21" s="35">
        <f>MIN(C21:H21)</f>
        <v>139</v>
      </c>
      <c r="P21" s="16"/>
      <c r="Q21" s="55"/>
      <c r="R21" s="41"/>
      <c r="S21" s="19"/>
      <c r="T21" s="19"/>
      <c r="U21" s="19"/>
      <c r="V21" s="19"/>
      <c r="W21" s="19"/>
      <c r="X21" s="19"/>
      <c r="Y21" s="19"/>
      <c r="Z21" s="20"/>
      <c r="AA21" s="21"/>
      <c r="AB21" s="21"/>
      <c r="AC21" s="22"/>
    </row>
    <row r="22" spans="1:29" s="23" customFormat="1" ht="12" customHeight="1">
      <c r="A22" s="38">
        <v>18</v>
      </c>
      <c r="B22" s="42" t="s">
        <v>28</v>
      </c>
      <c r="C22" s="26">
        <v>167</v>
      </c>
      <c r="D22" s="46">
        <v>194</v>
      </c>
      <c r="E22" s="66">
        <v>184</v>
      </c>
      <c r="F22" s="46">
        <v>166</v>
      </c>
      <c r="G22" s="48">
        <v>136</v>
      </c>
      <c r="H22" s="47">
        <v>190</v>
      </c>
      <c r="I22" s="30">
        <f>SUM(C22:H22)</f>
        <v>1037</v>
      </c>
      <c r="J22" s="31">
        <f>AVERAGE(C22:H22)</f>
        <v>172.83333333333334</v>
      </c>
      <c r="K22" s="32">
        <f>MAX(C22:H22)</f>
        <v>194</v>
      </c>
      <c r="L22" s="32">
        <f>IF(D22&lt;&gt;"",MAX(C22:H22)-MIN(C22:H22),"")</f>
        <v>58</v>
      </c>
      <c r="M22" s="33">
        <v>15</v>
      </c>
      <c r="N22" s="34">
        <f>MIN(C22:H22)</f>
        <v>136</v>
      </c>
      <c r="O22" s="35">
        <f>MIN(C22:H22)</f>
        <v>136</v>
      </c>
      <c r="P22" s="16"/>
      <c r="Q22" s="36"/>
      <c r="R22" s="18"/>
      <c r="S22" s="19"/>
      <c r="T22" s="19"/>
      <c r="U22" s="67"/>
      <c r="V22" s="19"/>
      <c r="W22" s="19"/>
      <c r="X22" s="19"/>
      <c r="Y22" s="19"/>
      <c r="Z22" s="20"/>
      <c r="AA22" s="21"/>
      <c r="AB22" s="21"/>
      <c r="AC22" s="22"/>
    </row>
    <row r="23" spans="1:29" s="23" customFormat="1" ht="12" customHeight="1">
      <c r="A23" s="38">
        <v>4</v>
      </c>
      <c r="B23" s="68" t="s">
        <v>29</v>
      </c>
      <c r="C23" s="40">
        <v>146</v>
      </c>
      <c r="D23" s="27">
        <v>158</v>
      </c>
      <c r="E23" s="28">
        <v>173</v>
      </c>
      <c r="F23" s="27">
        <v>173</v>
      </c>
      <c r="G23" s="29">
        <v>174</v>
      </c>
      <c r="H23" s="28">
        <v>149</v>
      </c>
      <c r="I23" s="30">
        <f>SUM(C23:H23)</f>
        <v>973</v>
      </c>
      <c r="J23" s="31">
        <f>AVERAGE(C23:H23)</f>
        <v>162.16666666666666</v>
      </c>
      <c r="K23" s="32">
        <f>MAX(C23:H23)</f>
        <v>174</v>
      </c>
      <c r="L23" s="32">
        <f>IF(D23&lt;&gt;"",MAX(C23:H23)-MIN(C23:H23),"")</f>
        <v>28</v>
      </c>
      <c r="M23" s="33">
        <v>16</v>
      </c>
      <c r="N23" s="34">
        <f>MIN(C23:H23)</f>
        <v>146</v>
      </c>
      <c r="O23" s="35">
        <f>MIN(C23:H23)</f>
        <v>146</v>
      </c>
      <c r="P23" s="16"/>
      <c r="Q23" s="36"/>
      <c r="R23" s="56"/>
      <c r="S23" s="19"/>
      <c r="T23" s="19"/>
      <c r="U23" s="19"/>
      <c r="V23" s="19"/>
      <c r="W23" s="19"/>
      <c r="X23" s="19"/>
      <c r="Y23" s="19"/>
      <c r="Z23" s="20"/>
      <c r="AA23" s="21"/>
      <c r="AB23" s="21"/>
      <c r="AC23" s="22"/>
    </row>
    <row r="24" spans="1:29" s="23" customFormat="1" ht="12" customHeight="1">
      <c r="A24" s="38">
        <v>12</v>
      </c>
      <c r="B24" s="68" t="s">
        <v>30</v>
      </c>
      <c r="C24" s="65">
        <v>162</v>
      </c>
      <c r="D24" s="44">
        <v>167</v>
      </c>
      <c r="E24" s="45">
        <v>154</v>
      </c>
      <c r="F24" s="43">
        <v>168</v>
      </c>
      <c r="G24" s="44">
        <v>133</v>
      </c>
      <c r="H24" s="43">
        <v>163</v>
      </c>
      <c r="I24" s="30">
        <f>SUM(C24:H24)</f>
        <v>947</v>
      </c>
      <c r="J24" s="31">
        <f>AVERAGE(C24:H24)</f>
        <v>157.83333333333334</v>
      </c>
      <c r="K24" s="32">
        <f>MAX(C24:H24)</f>
        <v>168</v>
      </c>
      <c r="L24" s="32">
        <f>IF(D24&lt;&gt;"",MAX(C24:H24)-MIN(C24:H24),"")</f>
        <v>35</v>
      </c>
      <c r="M24" s="33">
        <v>17</v>
      </c>
      <c r="N24" s="34">
        <f>MIN(C24:H24)</f>
        <v>133</v>
      </c>
      <c r="O24" s="35">
        <f>MIN(C24:H24)</f>
        <v>133</v>
      </c>
      <c r="P24" s="16"/>
      <c r="Q24" s="36"/>
      <c r="R24" s="18"/>
      <c r="S24" s="19"/>
      <c r="T24" s="19"/>
      <c r="U24" s="19"/>
      <c r="V24" s="19"/>
      <c r="W24" s="19"/>
      <c r="X24" s="19"/>
      <c r="Y24" s="19"/>
      <c r="Z24" s="20"/>
      <c r="AA24" s="21"/>
      <c r="AB24" s="21"/>
      <c r="AC24" s="22"/>
    </row>
    <row r="25" spans="1:29" s="23" customFormat="1" ht="12" customHeight="1">
      <c r="A25" s="38">
        <v>16</v>
      </c>
      <c r="B25" s="25" t="s">
        <v>31</v>
      </c>
      <c r="C25" s="65">
        <v>153</v>
      </c>
      <c r="D25" s="44">
        <v>168</v>
      </c>
      <c r="E25" s="43">
        <v>158</v>
      </c>
      <c r="F25" s="44">
        <v>173</v>
      </c>
      <c r="G25" s="45">
        <v>121</v>
      </c>
      <c r="H25" s="43">
        <v>149</v>
      </c>
      <c r="I25" s="30">
        <f>SUM(C25:H25)</f>
        <v>922</v>
      </c>
      <c r="J25" s="31">
        <f>AVERAGE(C25:H25)</f>
        <v>153.66666666666666</v>
      </c>
      <c r="K25" s="32">
        <f>MAX(C25:H25)</f>
        <v>173</v>
      </c>
      <c r="L25" s="32">
        <f>IF(D25&lt;&gt;"",MAX(C25:H25)-MIN(C25:H25),"")</f>
        <v>52</v>
      </c>
      <c r="M25" s="33">
        <v>18</v>
      </c>
      <c r="N25" s="34">
        <f>MIN(C25:H25)</f>
        <v>121</v>
      </c>
      <c r="O25" s="35">
        <f>MIN(C25:H25)</f>
        <v>121</v>
      </c>
      <c r="P25" s="16"/>
      <c r="Q25" s="36"/>
      <c r="R25" s="18"/>
      <c r="S25" s="19"/>
      <c r="T25" s="19"/>
      <c r="U25" s="19"/>
      <c r="V25" s="19"/>
      <c r="W25" s="19"/>
      <c r="X25" s="19"/>
      <c r="Y25" s="19"/>
      <c r="Z25" s="20"/>
      <c r="AA25" s="21"/>
      <c r="AB25" s="21"/>
      <c r="AC25" s="22"/>
    </row>
    <row r="26" spans="1:29" s="23" customFormat="1" ht="12" customHeight="1">
      <c r="A26" s="24">
        <v>19</v>
      </c>
      <c r="B26" s="42" t="s">
        <v>32</v>
      </c>
      <c r="C26" s="40">
        <v>192</v>
      </c>
      <c r="D26" s="27">
        <v>200</v>
      </c>
      <c r="E26" s="28">
        <v>173</v>
      </c>
      <c r="F26" s="27">
        <v>235</v>
      </c>
      <c r="G26" s="29">
        <v>226</v>
      </c>
      <c r="H26" s="28">
        <v>279</v>
      </c>
      <c r="I26" s="30">
        <f>SUM(C26:H26)</f>
        <v>1305</v>
      </c>
      <c r="J26" s="31">
        <f>AVERAGE(C26:H26)</f>
        <v>217.5</v>
      </c>
      <c r="K26" s="32">
        <f>MAX(C26:H26)</f>
        <v>279</v>
      </c>
      <c r="L26" s="32">
        <f>IF(D26&lt;&gt;"",MAX(C26:H26)-MIN(C26:H26),"")</f>
        <v>106</v>
      </c>
      <c r="M26" s="33">
        <v>19</v>
      </c>
      <c r="N26" s="34">
        <f>MIN(C26:H26)</f>
        <v>173</v>
      </c>
      <c r="O26" s="35">
        <f>MIN(C26:H26)</f>
        <v>173</v>
      </c>
      <c r="P26" s="16"/>
      <c r="Q26" s="36"/>
      <c r="R26" s="37"/>
      <c r="S26" s="19"/>
      <c r="T26" s="19"/>
      <c r="U26" s="19"/>
      <c r="V26" s="19"/>
      <c r="W26" s="19"/>
      <c r="X26" s="19"/>
      <c r="Y26" s="19"/>
      <c r="Z26" s="20"/>
      <c r="AA26" s="21"/>
      <c r="AB26" s="21"/>
      <c r="AC26" s="22"/>
    </row>
    <row r="27" spans="1:29" s="23" customFormat="1" ht="12" customHeight="1">
      <c r="A27" s="69">
        <v>38</v>
      </c>
      <c r="B27" s="25" t="s">
        <v>33</v>
      </c>
      <c r="C27" s="40">
        <v>212</v>
      </c>
      <c r="D27" s="27">
        <v>187</v>
      </c>
      <c r="E27" s="28">
        <v>163</v>
      </c>
      <c r="F27" s="27">
        <v>244</v>
      </c>
      <c r="G27" s="29">
        <v>187</v>
      </c>
      <c r="H27" s="28">
        <v>193</v>
      </c>
      <c r="I27" s="30">
        <f>SUM(C27:H27)</f>
        <v>1186</v>
      </c>
      <c r="J27" s="31">
        <f>AVERAGE(C27:H27)</f>
        <v>197.66666666666666</v>
      </c>
      <c r="K27" s="32">
        <f>MAX(C27:H27)</f>
        <v>244</v>
      </c>
      <c r="L27" s="32">
        <f>IF(D27&lt;&gt;"",MAX(C27:H27)-MIN(C27:H27),"")</f>
        <v>81</v>
      </c>
      <c r="M27" s="33">
        <v>20</v>
      </c>
      <c r="N27" s="34">
        <f>MIN(C27:H27)</f>
        <v>163</v>
      </c>
      <c r="O27" s="35">
        <f>MIN(C27:H27)</f>
        <v>163</v>
      </c>
      <c r="P27" s="16"/>
      <c r="Q27" s="36"/>
      <c r="R27" s="18"/>
      <c r="S27" s="19"/>
      <c r="T27" s="19"/>
      <c r="U27" s="19"/>
      <c r="V27" s="19"/>
      <c r="W27" s="19"/>
      <c r="X27" s="19"/>
      <c r="Y27" s="19"/>
      <c r="Z27" s="20"/>
      <c r="AA27" s="21"/>
      <c r="AB27" s="21"/>
      <c r="AC27" s="22"/>
    </row>
    <row r="28" spans="1:29" s="23" customFormat="1" ht="12" customHeight="1">
      <c r="A28" s="24">
        <v>23</v>
      </c>
      <c r="B28" s="68" t="s">
        <v>34</v>
      </c>
      <c r="C28" s="57">
        <v>202</v>
      </c>
      <c r="D28" s="58">
        <v>184</v>
      </c>
      <c r="E28" s="59">
        <v>228</v>
      </c>
      <c r="F28" s="58">
        <v>185</v>
      </c>
      <c r="G28" s="60">
        <v>199</v>
      </c>
      <c r="H28" s="28">
        <v>178</v>
      </c>
      <c r="I28" s="30">
        <f>SUM(C28:H28)</f>
        <v>1176</v>
      </c>
      <c r="J28" s="31">
        <f>AVERAGE(C28:H28)</f>
        <v>196</v>
      </c>
      <c r="K28" s="32">
        <f>MAX(C28:H28)</f>
        <v>228</v>
      </c>
      <c r="L28" s="32">
        <f>IF(D28&lt;&gt;"",MAX(C28:H28)-MIN(C28:H28),"")</f>
        <v>50</v>
      </c>
      <c r="M28" s="33">
        <v>21</v>
      </c>
      <c r="N28" s="34">
        <f>MIN(C28:H28)</f>
        <v>178</v>
      </c>
      <c r="O28" s="35">
        <f>MIN(C28:H28)</f>
        <v>178</v>
      </c>
      <c r="P28" s="16"/>
      <c r="Q28" s="17"/>
      <c r="R28" s="18"/>
      <c r="S28" s="19"/>
      <c r="T28" s="19"/>
      <c r="U28" s="19"/>
      <c r="V28" s="19"/>
      <c r="W28" s="19"/>
      <c r="X28" s="19"/>
      <c r="Y28" s="19"/>
      <c r="Z28" s="20"/>
      <c r="AA28" s="21"/>
      <c r="AB28" s="21"/>
      <c r="AC28" s="22"/>
    </row>
    <row r="29" spans="1:29" s="23" customFormat="1" ht="12" customHeight="1">
      <c r="A29" s="49">
        <v>13</v>
      </c>
      <c r="B29" s="25" t="s">
        <v>21</v>
      </c>
      <c r="C29" s="50">
        <v>197</v>
      </c>
      <c r="D29" s="51">
        <v>208</v>
      </c>
      <c r="E29" s="70">
        <v>209</v>
      </c>
      <c r="F29" s="51">
        <v>199</v>
      </c>
      <c r="G29" s="71">
        <v>172</v>
      </c>
      <c r="H29" s="70">
        <v>182</v>
      </c>
      <c r="I29" s="30">
        <f>SUM(C29:H29)</f>
        <v>1167</v>
      </c>
      <c r="J29" s="31">
        <f>AVERAGE(C29:H29)</f>
        <v>194.5</v>
      </c>
      <c r="K29" s="32">
        <f>MAX(C29:H29)</f>
        <v>209</v>
      </c>
      <c r="L29" s="32">
        <f>IF(D29&lt;&gt;"",MAX(C29:H29)-MIN(C29:H29),"")</f>
        <v>37</v>
      </c>
      <c r="M29" s="33">
        <v>22</v>
      </c>
      <c r="N29" s="34">
        <f>MIN(C29:H29)</f>
        <v>172</v>
      </c>
      <c r="O29" s="35">
        <f>MIN(C29:H29)</f>
        <v>172</v>
      </c>
      <c r="P29" s="16"/>
      <c r="Q29" s="17"/>
      <c r="R29" s="37"/>
      <c r="S29" s="19"/>
      <c r="T29" s="19"/>
      <c r="U29" s="19"/>
      <c r="V29" s="19"/>
      <c r="W29" s="19"/>
      <c r="X29" s="19"/>
      <c r="Y29" s="19"/>
      <c r="Z29" s="20"/>
      <c r="AA29" s="21"/>
      <c r="AB29" s="21"/>
      <c r="AC29" s="22"/>
    </row>
    <row r="30" spans="1:29" s="23" customFormat="1" ht="12" customHeight="1">
      <c r="A30" s="38">
        <v>25</v>
      </c>
      <c r="B30" s="25" t="s">
        <v>35</v>
      </c>
      <c r="C30" s="40">
        <v>178</v>
      </c>
      <c r="D30" s="28">
        <v>192</v>
      </c>
      <c r="E30" s="28">
        <v>188</v>
      </c>
      <c r="F30" s="28">
        <v>202</v>
      </c>
      <c r="G30" s="29">
        <v>180</v>
      </c>
      <c r="H30" s="28">
        <v>209</v>
      </c>
      <c r="I30" s="30">
        <f>SUM(C30:H30)</f>
        <v>1149</v>
      </c>
      <c r="J30" s="31">
        <f>AVERAGE(C30:H30)</f>
        <v>191.5</v>
      </c>
      <c r="K30" s="32">
        <f>MAX(C30:H30)</f>
        <v>209</v>
      </c>
      <c r="L30" s="32">
        <f>IF(D30&lt;&gt;"",MAX(C30:H30)-MIN(C30:H30),"")</f>
        <v>31</v>
      </c>
      <c r="M30" s="33">
        <v>23</v>
      </c>
      <c r="N30" s="34">
        <f>MIN(C30:H30)</f>
        <v>178</v>
      </c>
      <c r="O30" s="35">
        <f>MIN(C30:H30)</f>
        <v>178</v>
      </c>
      <c r="P30" s="16"/>
      <c r="Q30" s="36"/>
      <c r="R30" s="18"/>
      <c r="S30" s="19"/>
      <c r="T30" s="19"/>
      <c r="U30" s="19"/>
      <c r="V30" s="19"/>
      <c r="W30" s="19"/>
      <c r="X30" s="19"/>
      <c r="Y30" s="19"/>
      <c r="Z30" s="20"/>
      <c r="AA30" s="21"/>
      <c r="AB30" s="21"/>
      <c r="AC30" s="22"/>
    </row>
    <row r="31" spans="1:29" s="23" customFormat="1" ht="12" customHeight="1">
      <c r="A31" s="69">
        <v>35</v>
      </c>
      <c r="B31" s="42" t="s">
        <v>36</v>
      </c>
      <c r="C31" s="26">
        <v>127</v>
      </c>
      <c r="D31" s="46">
        <v>210</v>
      </c>
      <c r="E31" s="47">
        <v>194</v>
      </c>
      <c r="F31" s="46">
        <v>223</v>
      </c>
      <c r="G31" s="48">
        <v>221</v>
      </c>
      <c r="H31" s="47">
        <v>157</v>
      </c>
      <c r="I31" s="30">
        <f>SUM(C31:H31)</f>
        <v>1132</v>
      </c>
      <c r="J31" s="31">
        <f>AVERAGE(C31:H31)</f>
        <v>188.66666666666666</v>
      </c>
      <c r="K31" s="32">
        <f>MAX(C31:H31)</f>
        <v>223</v>
      </c>
      <c r="L31" s="32">
        <f>IF(D31&lt;&gt;"",MAX(C31:H31)-MIN(C31:H31),"")</f>
        <v>96</v>
      </c>
      <c r="M31" s="33">
        <v>24</v>
      </c>
      <c r="N31" s="34">
        <f>MIN(C31:H31)</f>
        <v>127</v>
      </c>
      <c r="O31" s="35">
        <f>MIN(C31:H31)</f>
        <v>127</v>
      </c>
      <c r="P31" s="16"/>
      <c r="Q31" s="36"/>
      <c r="R31" s="41"/>
      <c r="S31" s="19"/>
      <c r="T31" s="19"/>
      <c r="U31" s="19"/>
      <c r="V31" s="19"/>
      <c r="W31" s="19"/>
      <c r="X31" s="19"/>
      <c r="Y31" s="19"/>
      <c r="Z31" s="20"/>
      <c r="AA31" s="21"/>
      <c r="AB31" s="21"/>
      <c r="AC31" s="22"/>
    </row>
    <row r="32" spans="1:29" s="23" customFormat="1" ht="12" customHeight="1">
      <c r="A32" s="38">
        <v>39</v>
      </c>
      <c r="B32" s="25" t="s">
        <v>37</v>
      </c>
      <c r="C32" s="40">
        <v>184</v>
      </c>
      <c r="D32" s="27">
        <v>183</v>
      </c>
      <c r="E32" s="72">
        <v>218</v>
      </c>
      <c r="F32" s="27">
        <v>173</v>
      </c>
      <c r="G32" s="29">
        <v>193</v>
      </c>
      <c r="H32" s="28">
        <v>178</v>
      </c>
      <c r="I32" s="30">
        <f>SUM(C32:H32)</f>
        <v>1129</v>
      </c>
      <c r="J32" s="31">
        <f>AVERAGE(C32:H32)</f>
        <v>188.16666666666666</v>
      </c>
      <c r="K32" s="32">
        <f>MAX(C32:H32)</f>
        <v>218</v>
      </c>
      <c r="L32" s="32">
        <f>IF(D32&lt;&gt;"",MAX(C32:H32)-MIN(C32:H32),"")</f>
        <v>45</v>
      </c>
      <c r="M32" s="33">
        <v>25</v>
      </c>
      <c r="N32" s="34">
        <f>MIN(C32:H32)</f>
        <v>173</v>
      </c>
      <c r="O32" s="35">
        <f>MIN(C32:H32)</f>
        <v>173</v>
      </c>
      <c r="P32" s="16"/>
      <c r="Q32" s="36"/>
      <c r="R32" s="41"/>
      <c r="S32" s="19"/>
      <c r="T32" s="19"/>
      <c r="U32" s="19"/>
      <c r="V32" s="19"/>
      <c r="W32" s="19"/>
      <c r="X32" s="19"/>
      <c r="Y32" s="19"/>
      <c r="Z32" s="20"/>
      <c r="AA32" s="21"/>
      <c r="AB32" s="21"/>
      <c r="AC32" s="22"/>
    </row>
    <row r="33" spans="1:29" s="23" customFormat="1" ht="12.75" customHeight="1">
      <c r="A33" s="38">
        <v>27</v>
      </c>
      <c r="B33" s="68" t="s">
        <v>38</v>
      </c>
      <c r="C33" s="65">
        <v>209</v>
      </c>
      <c r="D33" s="44">
        <v>231</v>
      </c>
      <c r="E33" s="45">
        <v>198</v>
      </c>
      <c r="F33" s="43">
        <v>202</v>
      </c>
      <c r="G33" s="44">
        <v>149</v>
      </c>
      <c r="H33" s="43">
        <v>139</v>
      </c>
      <c r="I33" s="30">
        <f>SUM(C33:H33)</f>
        <v>1128</v>
      </c>
      <c r="J33" s="31">
        <f>AVERAGE(C33:H33)</f>
        <v>188</v>
      </c>
      <c r="K33" s="32">
        <f>MAX(C33:H33)</f>
        <v>231</v>
      </c>
      <c r="L33" s="32">
        <f>IF(D33&lt;&gt;"",MAX(C33:H33)-MIN(C33:H33),"")</f>
        <v>92</v>
      </c>
      <c r="M33" s="33">
        <v>26</v>
      </c>
      <c r="N33" s="34">
        <f>MIN(C33:H33)</f>
        <v>139</v>
      </c>
      <c r="O33" s="35">
        <f>MIN(C33:H33)</f>
        <v>139</v>
      </c>
      <c r="P33" s="16"/>
      <c r="Q33" s="36"/>
      <c r="R33" s="37"/>
      <c r="S33" s="19"/>
      <c r="T33" s="19"/>
      <c r="U33" s="73"/>
      <c r="V33" s="19"/>
      <c r="W33" s="19"/>
      <c r="X33" s="19"/>
      <c r="Y33" s="19"/>
      <c r="Z33" s="20"/>
      <c r="AA33" s="21"/>
      <c r="AB33" s="21"/>
      <c r="AC33" s="22"/>
    </row>
    <row r="34" spans="1:29" s="23" customFormat="1" ht="12" customHeight="1">
      <c r="A34" s="38">
        <v>30</v>
      </c>
      <c r="B34" s="25" t="s">
        <v>39</v>
      </c>
      <c r="C34" s="65">
        <v>158</v>
      </c>
      <c r="D34" s="44">
        <v>154</v>
      </c>
      <c r="E34" s="43">
        <v>168</v>
      </c>
      <c r="F34" s="44">
        <v>211</v>
      </c>
      <c r="G34" s="45">
        <v>223</v>
      </c>
      <c r="H34" s="43">
        <v>205</v>
      </c>
      <c r="I34" s="30">
        <f>SUM(C34:H34)</f>
        <v>1119</v>
      </c>
      <c r="J34" s="31">
        <f>AVERAGE(C34:H34)</f>
        <v>186.5</v>
      </c>
      <c r="K34" s="32">
        <f>MAX(C34:H34)</f>
        <v>223</v>
      </c>
      <c r="L34" s="32">
        <f>IF(D34&lt;&gt;"",MAX(C34:H34)-MIN(C34:H34),"")</f>
        <v>69</v>
      </c>
      <c r="M34" s="33">
        <v>27</v>
      </c>
      <c r="N34" s="34">
        <f>MIN(C34:H34)</f>
        <v>154</v>
      </c>
      <c r="O34" s="35">
        <f>MIN(C34:H34)</f>
        <v>154</v>
      </c>
      <c r="P34" s="16"/>
      <c r="Q34" s="36"/>
      <c r="R34" s="41"/>
      <c r="S34" s="19"/>
      <c r="T34" s="19"/>
      <c r="U34" s="19"/>
      <c r="V34" s="19"/>
      <c r="W34" s="19"/>
      <c r="X34" s="19"/>
      <c r="Y34" s="19"/>
      <c r="Z34" s="20"/>
      <c r="AA34" s="21"/>
      <c r="AB34" s="21"/>
      <c r="AC34" s="22"/>
    </row>
    <row r="35" spans="1:29" s="77" customFormat="1" ht="12" customHeight="1">
      <c r="A35" s="38">
        <v>42</v>
      </c>
      <c r="B35" s="39" t="s">
        <v>40</v>
      </c>
      <c r="C35" s="65">
        <v>200</v>
      </c>
      <c r="D35" s="44">
        <v>189</v>
      </c>
      <c r="E35" s="43">
        <v>199</v>
      </c>
      <c r="F35" s="44">
        <v>158</v>
      </c>
      <c r="G35" s="45">
        <v>179</v>
      </c>
      <c r="H35" s="43">
        <v>187</v>
      </c>
      <c r="I35" s="30">
        <f>SUM(C35:H35)</f>
        <v>1112</v>
      </c>
      <c r="J35" s="31">
        <f>AVERAGE(C35:H35)</f>
        <v>185.33333333333334</v>
      </c>
      <c r="K35" s="32">
        <f>MAX(C35:H35)</f>
        <v>200</v>
      </c>
      <c r="L35" s="32">
        <f>IF(D35&lt;&gt;"",MAX(C35:H35)-MIN(C35:H35),"")</f>
        <v>42</v>
      </c>
      <c r="M35" s="33">
        <v>28</v>
      </c>
      <c r="N35" s="34">
        <f>MIN(C35:H35)</f>
        <v>158</v>
      </c>
      <c r="O35" s="35">
        <f>MIN(C35:H35)</f>
        <v>158</v>
      </c>
      <c r="P35" s="74"/>
      <c r="Q35" s="36"/>
      <c r="R35" s="41"/>
      <c r="S35" s="19"/>
      <c r="T35" s="19"/>
      <c r="U35" s="75"/>
      <c r="V35" s="19"/>
      <c r="W35" s="19"/>
      <c r="X35" s="19"/>
      <c r="Y35" s="19"/>
      <c r="Z35" s="20"/>
      <c r="AA35" s="21"/>
      <c r="AB35" s="21"/>
      <c r="AC35" s="76"/>
    </row>
    <row r="36" spans="1:29" s="23" customFormat="1" ht="12" customHeight="1">
      <c r="A36" s="24">
        <v>31</v>
      </c>
      <c r="B36" s="39" t="s">
        <v>41</v>
      </c>
      <c r="C36" s="65">
        <v>170</v>
      </c>
      <c r="D36" s="44">
        <v>165</v>
      </c>
      <c r="E36" s="43">
        <v>174</v>
      </c>
      <c r="F36" s="44">
        <v>180</v>
      </c>
      <c r="G36" s="45">
        <v>139</v>
      </c>
      <c r="H36" s="43">
        <v>241</v>
      </c>
      <c r="I36" s="30">
        <f>SUM(C36:H36)</f>
        <v>1069</v>
      </c>
      <c r="J36" s="31">
        <f>AVERAGE(C36:H36)</f>
        <v>178.16666666666666</v>
      </c>
      <c r="K36" s="32">
        <f>MAX(C36:H36)</f>
        <v>241</v>
      </c>
      <c r="L36" s="32">
        <f>IF(D36&lt;&gt;"",MAX(C36:H36)-MIN(C36:H36),"")</f>
        <v>102</v>
      </c>
      <c r="M36" s="33">
        <v>29</v>
      </c>
      <c r="N36" s="34">
        <f>MIN(C36:H36)</f>
        <v>139</v>
      </c>
      <c r="O36" s="35">
        <f>MIN(C36:H36)</f>
        <v>139</v>
      </c>
      <c r="P36" s="16"/>
      <c r="Q36" s="36"/>
      <c r="R36" s="41"/>
      <c r="S36" s="19"/>
      <c r="T36" s="19"/>
      <c r="U36" s="19"/>
      <c r="V36" s="19"/>
      <c r="W36" s="19"/>
      <c r="X36" s="19"/>
      <c r="Y36" s="19"/>
      <c r="Z36" s="20"/>
      <c r="AA36" s="21"/>
      <c r="AB36" s="21"/>
      <c r="AC36" s="22"/>
    </row>
    <row r="37" spans="1:29" s="80" customFormat="1" ht="12" customHeight="1">
      <c r="A37" s="38">
        <v>24</v>
      </c>
      <c r="B37" s="25" t="s">
        <v>42</v>
      </c>
      <c r="C37" s="65">
        <v>157</v>
      </c>
      <c r="D37" s="44">
        <v>204</v>
      </c>
      <c r="E37" s="43">
        <v>144</v>
      </c>
      <c r="F37" s="44">
        <v>159</v>
      </c>
      <c r="G37" s="45">
        <v>202</v>
      </c>
      <c r="H37" s="43">
        <v>192</v>
      </c>
      <c r="I37" s="30">
        <f>SUM(C37:H37)</f>
        <v>1058</v>
      </c>
      <c r="J37" s="31">
        <f>AVERAGE(C37:H37)</f>
        <v>176.33333333333334</v>
      </c>
      <c r="K37" s="32">
        <f>MAX(C37:H37)</f>
        <v>204</v>
      </c>
      <c r="L37" s="32">
        <f>IF(D37&lt;&gt;"",MAX(C37:H37)-MIN(C37:H37),"")</f>
        <v>60</v>
      </c>
      <c r="M37" s="33">
        <v>30</v>
      </c>
      <c r="N37" s="34">
        <f>MIN(C37:H37)</f>
        <v>144</v>
      </c>
      <c r="O37" s="35">
        <f>MIN(C37:H37)</f>
        <v>144</v>
      </c>
      <c r="P37" s="78"/>
      <c r="Q37" s="36"/>
      <c r="R37" s="18"/>
      <c r="S37" s="19"/>
      <c r="T37" s="19"/>
      <c r="U37" s="19"/>
      <c r="V37" s="19"/>
      <c r="W37" s="19"/>
      <c r="X37" s="19"/>
      <c r="Y37" s="19"/>
      <c r="Z37" s="20"/>
      <c r="AA37" s="21"/>
      <c r="AB37" s="21"/>
      <c r="AC37" s="79"/>
    </row>
    <row r="38" spans="1:29" s="80" customFormat="1" ht="12" customHeight="1">
      <c r="A38" s="38">
        <v>40</v>
      </c>
      <c r="B38" s="42" t="s">
        <v>43</v>
      </c>
      <c r="C38" s="65">
        <v>180</v>
      </c>
      <c r="D38" s="44">
        <v>161</v>
      </c>
      <c r="E38" s="43">
        <v>185</v>
      </c>
      <c r="F38" s="44">
        <v>204</v>
      </c>
      <c r="G38" s="45">
        <v>165</v>
      </c>
      <c r="H38" s="43">
        <v>162</v>
      </c>
      <c r="I38" s="30">
        <f>SUM(C38:H38)</f>
        <v>1057</v>
      </c>
      <c r="J38" s="31">
        <f>AVERAGE(C38:H38)</f>
        <v>176.16666666666666</v>
      </c>
      <c r="K38" s="32">
        <f>MAX(C38:H38)</f>
        <v>204</v>
      </c>
      <c r="L38" s="32">
        <f>IF(D38&lt;&gt;"",MAX(C38:H38)-MIN(C38:H38),"")</f>
        <v>43</v>
      </c>
      <c r="M38" s="33">
        <v>31</v>
      </c>
      <c r="N38" s="34">
        <f>MIN(C38:H38)</f>
        <v>161</v>
      </c>
      <c r="O38" s="35">
        <f>MIN(C38:H38)</f>
        <v>161</v>
      </c>
      <c r="P38" s="78"/>
      <c r="Q38" s="36"/>
      <c r="R38" s="56"/>
      <c r="S38" s="19"/>
      <c r="T38" s="19"/>
      <c r="U38" s="19"/>
      <c r="V38" s="19"/>
      <c r="W38" s="19"/>
      <c r="X38" s="19"/>
      <c r="Y38" s="19"/>
      <c r="Z38" s="20"/>
      <c r="AA38" s="21"/>
      <c r="AB38" s="21"/>
      <c r="AC38" s="79"/>
    </row>
    <row r="39" spans="1:29" s="80" customFormat="1" ht="12" customHeight="1">
      <c r="A39" s="38">
        <v>33</v>
      </c>
      <c r="B39" s="42" t="s">
        <v>44</v>
      </c>
      <c r="C39" s="65">
        <v>144</v>
      </c>
      <c r="D39" s="44">
        <v>181</v>
      </c>
      <c r="E39" s="43">
        <v>157</v>
      </c>
      <c r="F39" s="44">
        <v>179</v>
      </c>
      <c r="G39" s="45">
        <v>197</v>
      </c>
      <c r="H39" s="43">
        <v>199</v>
      </c>
      <c r="I39" s="30">
        <f>SUM(C39:H39)</f>
        <v>1057</v>
      </c>
      <c r="J39" s="31">
        <f>AVERAGE(C39:H39)</f>
        <v>176.16666666666666</v>
      </c>
      <c r="K39" s="32">
        <f>MAX(C39:H39)</f>
        <v>199</v>
      </c>
      <c r="L39" s="32">
        <f>IF(D39&lt;&gt;"",MAX(C39:H39)-MIN(C39:H39),"")</f>
        <v>55</v>
      </c>
      <c r="M39" s="33">
        <v>32</v>
      </c>
      <c r="N39" s="34">
        <f>MIN(C39:H39)</f>
        <v>144</v>
      </c>
      <c r="O39" s="35">
        <f>MIN(C39:H39)</f>
        <v>144</v>
      </c>
      <c r="P39" s="78"/>
      <c r="Q39" s="36"/>
      <c r="R39" s="41"/>
      <c r="S39" s="19"/>
      <c r="T39" s="19"/>
      <c r="U39" s="19"/>
      <c r="V39" s="19"/>
      <c r="W39" s="19"/>
      <c r="X39" s="19"/>
      <c r="Y39" s="19"/>
      <c r="Z39" s="20"/>
      <c r="AA39" s="21"/>
      <c r="AB39" s="21"/>
      <c r="AC39" s="79"/>
    </row>
    <row r="40" spans="1:29" s="80" customFormat="1" ht="12" customHeight="1">
      <c r="A40" s="38">
        <v>20</v>
      </c>
      <c r="B40" s="42" t="s">
        <v>45</v>
      </c>
      <c r="C40" s="65">
        <v>183</v>
      </c>
      <c r="D40" s="44">
        <v>160</v>
      </c>
      <c r="E40" s="43">
        <v>214</v>
      </c>
      <c r="F40" s="44">
        <v>182</v>
      </c>
      <c r="G40" s="45">
        <v>115</v>
      </c>
      <c r="H40" s="43">
        <v>192</v>
      </c>
      <c r="I40" s="30">
        <f>SUM(C40:H40)</f>
        <v>1046</v>
      </c>
      <c r="J40" s="31">
        <f>AVERAGE(C40:H40)</f>
        <v>174.33333333333334</v>
      </c>
      <c r="K40" s="32">
        <f>MAX(C40:H40)</f>
        <v>214</v>
      </c>
      <c r="L40" s="32">
        <f>IF(D40&lt;&gt;"",MAX(C40:H40)-MIN(C40:H40),"")</f>
        <v>99</v>
      </c>
      <c r="M40" s="33">
        <v>33</v>
      </c>
      <c r="N40" s="34">
        <f>MIN(C40:H40)</f>
        <v>115</v>
      </c>
      <c r="O40" s="35">
        <f>MIN(C40:H40)</f>
        <v>115</v>
      </c>
      <c r="P40" s="81"/>
      <c r="Q40" s="36"/>
      <c r="R40" s="41"/>
      <c r="S40" s="19"/>
      <c r="T40" s="19"/>
      <c r="U40" s="67"/>
      <c r="V40" s="19"/>
      <c r="W40" s="19"/>
      <c r="X40" s="19"/>
      <c r="Y40" s="19"/>
      <c r="Z40" s="20"/>
      <c r="AA40" s="21"/>
      <c r="AB40" s="21"/>
      <c r="AC40" s="79"/>
    </row>
    <row r="41" spans="1:29" s="80" customFormat="1" ht="12" customHeight="1">
      <c r="A41" s="38">
        <v>22</v>
      </c>
      <c r="B41" s="42" t="s">
        <v>46</v>
      </c>
      <c r="C41" s="65">
        <v>193</v>
      </c>
      <c r="D41" s="44">
        <v>165</v>
      </c>
      <c r="E41" s="43">
        <v>170</v>
      </c>
      <c r="F41" s="44">
        <v>158</v>
      </c>
      <c r="G41" s="45">
        <v>171</v>
      </c>
      <c r="H41" s="43">
        <v>161</v>
      </c>
      <c r="I41" s="30">
        <f>SUM(C41:H41)</f>
        <v>1018</v>
      </c>
      <c r="J41" s="31">
        <f>AVERAGE(C41:H41)</f>
        <v>169.66666666666666</v>
      </c>
      <c r="K41" s="32">
        <f>MAX(C41:H41)</f>
        <v>193</v>
      </c>
      <c r="L41" s="32">
        <f>IF(D41&lt;&gt;"",MAX(C41:H41)-MIN(C41:H41),"")</f>
        <v>35</v>
      </c>
      <c r="M41" s="33">
        <v>34</v>
      </c>
      <c r="N41" s="34">
        <f>MIN(C41:H41)</f>
        <v>158</v>
      </c>
      <c r="O41" s="35">
        <f>MIN(C41:H41)</f>
        <v>158</v>
      </c>
      <c r="P41" s="78"/>
      <c r="Q41" s="36"/>
      <c r="R41" s="56"/>
      <c r="S41" s="19"/>
      <c r="T41" s="19"/>
      <c r="U41" s="19"/>
      <c r="V41" s="19"/>
      <c r="W41" s="19"/>
      <c r="X41" s="19"/>
      <c r="Y41" s="19"/>
      <c r="Z41" s="20"/>
      <c r="AA41" s="21"/>
      <c r="AB41" s="21"/>
      <c r="AC41" s="79"/>
    </row>
    <row r="42" spans="1:29" s="80" customFormat="1" ht="12" customHeight="1">
      <c r="A42" s="38">
        <v>26</v>
      </c>
      <c r="B42" s="25" t="s">
        <v>47</v>
      </c>
      <c r="C42" s="65">
        <v>156</v>
      </c>
      <c r="D42" s="44">
        <v>168</v>
      </c>
      <c r="E42" s="43">
        <v>162</v>
      </c>
      <c r="F42" s="44">
        <v>186</v>
      </c>
      <c r="G42" s="45">
        <v>182</v>
      </c>
      <c r="H42" s="43">
        <v>162</v>
      </c>
      <c r="I42" s="30">
        <f>SUM(C42:H42)</f>
        <v>1016</v>
      </c>
      <c r="J42" s="31">
        <f>AVERAGE(C42:H42)</f>
        <v>169.33333333333334</v>
      </c>
      <c r="K42" s="32">
        <f>MAX(C42:H42)</f>
        <v>186</v>
      </c>
      <c r="L42" s="32">
        <f>IF(D42&lt;&gt;"",MAX(C42:H42)-MIN(C42:H42),"")</f>
        <v>30</v>
      </c>
      <c r="M42" s="33">
        <v>35</v>
      </c>
      <c r="N42" s="34">
        <f>MIN(C42:H42)</f>
        <v>156</v>
      </c>
      <c r="O42" s="35">
        <f>MIN(C42:H42)</f>
        <v>156</v>
      </c>
      <c r="P42" s="78"/>
      <c r="Q42" s="17"/>
      <c r="R42" s="18"/>
      <c r="S42" s="19"/>
      <c r="T42" s="19"/>
      <c r="U42" s="19"/>
      <c r="V42" s="19"/>
      <c r="W42" s="19"/>
      <c r="X42" s="19"/>
      <c r="Y42" s="19"/>
      <c r="Z42" s="20"/>
      <c r="AA42" s="21"/>
      <c r="AB42" s="21"/>
      <c r="AC42" s="79"/>
    </row>
    <row r="43" spans="1:29" ht="12" customHeight="1">
      <c r="A43" s="38">
        <v>44</v>
      </c>
      <c r="B43" s="68" t="s">
        <v>48</v>
      </c>
      <c r="C43" s="65">
        <v>200</v>
      </c>
      <c r="D43" s="44">
        <v>177</v>
      </c>
      <c r="E43" s="43">
        <v>147</v>
      </c>
      <c r="F43" s="44">
        <v>153</v>
      </c>
      <c r="G43" s="45">
        <v>158</v>
      </c>
      <c r="H43" s="43">
        <v>178</v>
      </c>
      <c r="I43" s="30">
        <f>SUM(C43:H43)</f>
        <v>1013</v>
      </c>
      <c r="J43" s="31">
        <f>AVERAGE(C43:H43)</f>
        <v>168.83333333333334</v>
      </c>
      <c r="K43" s="32">
        <f>MAX(C43:H43)</f>
        <v>200</v>
      </c>
      <c r="L43" s="32">
        <f>IF(D43&lt;&gt;"",MAX(C43:H43)-MIN(C43:H43),"")</f>
        <v>53</v>
      </c>
      <c r="M43" s="33">
        <v>36</v>
      </c>
      <c r="N43" s="34">
        <f>MIN(C43:H43)</f>
        <v>147</v>
      </c>
      <c r="O43" s="35">
        <f>MIN(C43:H43)</f>
        <v>147</v>
      </c>
      <c r="Q43" s="36"/>
      <c r="R43" s="37"/>
      <c r="S43" s="19"/>
      <c r="T43" s="19"/>
      <c r="U43" s="19"/>
      <c r="V43" s="19"/>
      <c r="W43" s="19"/>
      <c r="X43" s="19"/>
      <c r="Y43" s="19"/>
      <c r="Z43" s="20"/>
      <c r="AA43" s="21"/>
      <c r="AB43" s="21"/>
      <c r="AC43" s="82"/>
    </row>
    <row r="44" spans="1:29" ht="13.5" customHeight="1">
      <c r="A44" s="38">
        <v>41</v>
      </c>
      <c r="B44" s="42" t="s">
        <v>49</v>
      </c>
      <c r="C44" s="65">
        <v>165</v>
      </c>
      <c r="D44" s="44">
        <v>159</v>
      </c>
      <c r="E44" s="43">
        <v>149</v>
      </c>
      <c r="F44" s="44">
        <v>183</v>
      </c>
      <c r="G44" s="45">
        <v>159</v>
      </c>
      <c r="H44" s="43">
        <v>192</v>
      </c>
      <c r="I44" s="30">
        <f>SUM(C44:H44)</f>
        <v>1007</v>
      </c>
      <c r="J44" s="31">
        <f>AVERAGE(C44:H44)</f>
        <v>167.83333333333334</v>
      </c>
      <c r="K44" s="32">
        <f>MAX(C44:H44)</f>
        <v>192</v>
      </c>
      <c r="L44" s="32">
        <f>IF(D44&lt;&gt;"",MAX(C44:H44)-MIN(C44:H44),"")</f>
        <v>43</v>
      </c>
      <c r="M44" s="33">
        <v>37</v>
      </c>
      <c r="N44" s="34">
        <f>MIN(C44:H44)</f>
        <v>149</v>
      </c>
      <c r="O44" s="35">
        <f>MIN(C44:H44)</f>
        <v>149</v>
      </c>
      <c r="Q44" s="36"/>
      <c r="R44" s="41"/>
      <c r="S44" s="19"/>
      <c r="T44" s="19"/>
      <c r="U44" s="67"/>
      <c r="V44" s="19"/>
      <c r="W44" s="19"/>
      <c r="X44" s="19"/>
      <c r="Y44" s="19"/>
      <c r="Z44" s="20"/>
      <c r="AA44" s="21"/>
      <c r="AB44" s="21"/>
      <c r="AC44" s="82"/>
    </row>
    <row r="45" spans="1:29" ht="12" customHeight="1">
      <c r="A45" s="38">
        <v>28</v>
      </c>
      <c r="B45" s="42" t="s">
        <v>50</v>
      </c>
      <c r="C45" s="65">
        <v>193</v>
      </c>
      <c r="D45" s="44">
        <v>144</v>
      </c>
      <c r="E45" s="83">
        <v>124</v>
      </c>
      <c r="F45" s="44">
        <v>191</v>
      </c>
      <c r="G45" s="45">
        <v>164</v>
      </c>
      <c r="H45" s="43">
        <v>191</v>
      </c>
      <c r="I45" s="30">
        <f>SUM(C45:H45)</f>
        <v>1007</v>
      </c>
      <c r="J45" s="31">
        <f>AVERAGE(C45:H45)</f>
        <v>167.83333333333334</v>
      </c>
      <c r="K45" s="32">
        <f>MAX(C45:H45)</f>
        <v>193</v>
      </c>
      <c r="L45" s="32">
        <f>IF(D45&lt;&gt;"",MAX(C45:H45)-MIN(C45:H45),"")</f>
        <v>69</v>
      </c>
      <c r="M45" s="33">
        <v>38</v>
      </c>
      <c r="N45" s="34">
        <f>MIN(C45:H45)</f>
        <v>124</v>
      </c>
      <c r="O45" s="35">
        <f>MIN(C45:H45)</f>
        <v>124</v>
      </c>
      <c r="Q45" s="36"/>
      <c r="R45" s="41"/>
      <c r="S45" s="19"/>
      <c r="T45" s="19"/>
      <c r="U45" s="19"/>
      <c r="V45" s="19"/>
      <c r="W45" s="19"/>
      <c r="X45" s="19"/>
      <c r="Y45" s="19"/>
      <c r="Z45" s="20"/>
      <c r="AA45" s="21"/>
      <c r="AB45" s="21"/>
      <c r="AC45" s="82"/>
    </row>
    <row r="46" spans="1:29" ht="12" customHeight="1">
      <c r="A46" s="24">
        <v>45</v>
      </c>
      <c r="B46" s="25" t="s">
        <v>51</v>
      </c>
      <c r="C46" s="65">
        <v>148</v>
      </c>
      <c r="D46" s="44">
        <v>152</v>
      </c>
      <c r="E46" s="43">
        <v>197</v>
      </c>
      <c r="F46" s="44">
        <v>169</v>
      </c>
      <c r="G46" s="45">
        <v>144</v>
      </c>
      <c r="H46" s="43">
        <v>183</v>
      </c>
      <c r="I46" s="30">
        <f>SUM(C46:H46)</f>
        <v>993</v>
      </c>
      <c r="J46" s="31">
        <f>AVERAGE(C46:H46)</f>
        <v>165.5</v>
      </c>
      <c r="K46" s="32">
        <f>MAX(C46:H46)</f>
        <v>197</v>
      </c>
      <c r="L46" s="32">
        <f>IF(D46&lt;&gt;"",MAX(C46:H46)-MIN(C46:H46),"")</f>
        <v>53</v>
      </c>
      <c r="M46" s="33">
        <v>39</v>
      </c>
      <c r="N46" s="34">
        <f>MIN(C46:H46)</f>
        <v>144</v>
      </c>
      <c r="O46" s="35">
        <f>MIN(C46:H46)</f>
        <v>144</v>
      </c>
      <c r="Q46" s="36"/>
      <c r="R46" s="56"/>
      <c r="S46" s="19"/>
      <c r="T46" s="19"/>
      <c r="U46" s="19"/>
      <c r="V46" s="19"/>
      <c r="W46" s="19"/>
      <c r="X46" s="19"/>
      <c r="Y46" s="19"/>
      <c r="Z46" s="20"/>
      <c r="AA46" s="21"/>
      <c r="AB46" s="21"/>
      <c r="AC46" s="82"/>
    </row>
    <row r="47" spans="1:29" ht="12" customHeight="1">
      <c r="A47" s="38">
        <v>34</v>
      </c>
      <c r="B47" s="39" t="s">
        <v>52</v>
      </c>
      <c r="C47" s="65">
        <v>172</v>
      </c>
      <c r="D47" s="44">
        <v>177</v>
      </c>
      <c r="E47" s="43">
        <v>157</v>
      </c>
      <c r="F47" s="44">
        <v>148</v>
      </c>
      <c r="G47" s="45">
        <v>159</v>
      </c>
      <c r="H47" s="43">
        <v>177</v>
      </c>
      <c r="I47" s="30">
        <f>SUM(C47:H47)</f>
        <v>990</v>
      </c>
      <c r="J47" s="31">
        <f>AVERAGE(C47:H47)</f>
        <v>165</v>
      </c>
      <c r="K47" s="32">
        <f>MAX(C47:H47)</f>
        <v>177</v>
      </c>
      <c r="L47" s="32">
        <f>IF(D47&lt;&gt;"",MAX(C47:H47)-MIN(C47:H47),"")</f>
        <v>29</v>
      </c>
      <c r="M47" s="33">
        <v>40</v>
      </c>
      <c r="Q47" s="36"/>
      <c r="R47" s="64"/>
      <c r="S47" s="19"/>
      <c r="T47" s="19"/>
      <c r="U47" s="19"/>
      <c r="V47" s="19"/>
      <c r="W47" s="19"/>
      <c r="X47" s="19"/>
      <c r="Y47" s="19"/>
      <c r="Z47" s="20"/>
      <c r="AA47" s="21"/>
      <c r="AB47" s="21"/>
      <c r="AC47" s="82"/>
    </row>
    <row r="48" spans="1:29" ht="12" customHeight="1">
      <c r="A48" s="38">
        <v>37</v>
      </c>
      <c r="B48" s="84" t="s">
        <v>53</v>
      </c>
      <c r="C48" s="65">
        <v>150</v>
      </c>
      <c r="D48" s="44">
        <v>189</v>
      </c>
      <c r="E48" s="83">
        <v>178</v>
      </c>
      <c r="F48" s="44">
        <v>147</v>
      </c>
      <c r="G48" s="45">
        <v>172</v>
      </c>
      <c r="H48" s="43">
        <v>144</v>
      </c>
      <c r="I48" s="30">
        <f>SUM(C48:H48)</f>
        <v>980</v>
      </c>
      <c r="J48" s="31">
        <f>AVERAGE(C48:H48)</f>
        <v>163.33333333333334</v>
      </c>
      <c r="K48" s="32">
        <f>MAX(C48:H48)</f>
        <v>189</v>
      </c>
      <c r="L48" s="32">
        <f>IF(D48&lt;&gt;"",MAX(C48:H48)-MIN(C48:H48),"")</f>
        <v>45</v>
      </c>
      <c r="M48" s="33">
        <v>41</v>
      </c>
      <c r="N48" s="34">
        <f>MIN(C48:H48)</f>
        <v>144</v>
      </c>
      <c r="Q48" s="36"/>
      <c r="R48" s="85"/>
      <c r="S48" s="19"/>
      <c r="T48" s="19"/>
      <c r="U48" s="19"/>
      <c r="V48" s="19"/>
      <c r="W48" s="19"/>
      <c r="X48" s="19"/>
      <c r="Y48" s="19"/>
      <c r="Z48" s="20"/>
      <c r="AA48" s="21"/>
      <c r="AB48" s="21"/>
      <c r="AC48" s="82"/>
    </row>
    <row r="49" spans="1:29" ht="12" customHeight="1">
      <c r="A49" s="38">
        <v>29</v>
      </c>
      <c r="B49" s="42" t="s">
        <v>54</v>
      </c>
      <c r="C49" s="65">
        <v>159</v>
      </c>
      <c r="D49" s="44">
        <v>122</v>
      </c>
      <c r="E49" s="43">
        <v>169</v>
      </c>
      <c r="F49" s="44">
        <v>174</v>
      </c>
      <c r="G49" s="45">
        <v>188</v>
      </c>
      <c r="H49" s="43">
        <v>167</v>
      </c>
      <c r="I49" s="30">
        <f>SUM(C49:H49)</f>
        <v>979</v>
      </c>
      <c r="J49" s="31">
        <f>AVERAGE(C49:H49)</f>
        <v>163.16666666666666</v>
      </c>
      <c r="K49" s="32">
        <f>MAX(C49:H49)</f>
        <v>188</v>
      </c>
      <c r="L49" s="32">
        <f>IF(D49&lt;&gt;"",MAX(C49:H49)-MIN(C49:H49),"")</f>
        <v>66</v>
      </c>
      <c r="M49" s="33">
        <v>42</v>
      </c>
      <c r="N49" s="34">
        <f>MIN(C49:H49)</f>
        <v>122</v>
      </c>
      <c r="Q49" s="36"/>
      <c r="R49" s="41"/>
      <c r="S49" s="19"/>
      <c r="T49" s="19"/>
      <c r="U49" s="19"/>
      <c r="V49" s="19"/>
      <c r="W49" s="19"/>
      <c r="X49" s="19"/>
      <c r="Y49" s="19"/>
      <c r="Z49" s="20"/>
      <c r="AA49" s="21"/>
      <c r="AB49" s="21"/>
      <c r="AC49" s="82"/>
    </row>
    <row r="50" spans="1:29" ht="12" customHeight="1">
      <c r="A50" s="38">
        <v>36</v>
      </c>
      <c r="B50" s="63" t="s">
        <v>55</v>
      </c>
      <c r="C50" s="65">
        <v>158</v>
      </c>
      <c r="D50" s="44">
        <v>182</v>
      </c>
      <c r="E50" s="43">
        <v>182</v>
      </c>
      <c r="F50" s="44">
        <v>158</v>
      </c>
      <c r="G50" s="45">
        <v>167</v>
      </c>
      <c r="H50" s="43">
        <v>126</v>
      </c>
      <c r="I50" s="30">
        <f>SUM(C50:H50)</f>
        <v>973</v>
      </c>
      <c r="J50" s="31">
        <f>AVERAGE(C50:H50)</f>
        <v>162.16666666666666</v>
      </c>
      <c r="K50" s="32">
        <f>MAX(C50:H50)</f>
        <v>182</v>
      </c>
      <c r="L50" s="32">
        <f>IF(D50&lt;&gt;"",MAX(C50:H50)-MIN(C50:H50),"")</f>
        <v>56</v>
      </c>
      <c r="M50" s="33">
        <v>43</v>
      </c>
      <c r="N50" s="34">
        <f>MIN(C50:H50)</f>
        <v>126</v>
      </c>
      <c r="Q50" s="36"/>
      <c r="R50" s="41"/>
      <c r="S50" s="19"/>
      <c r="T50" s="19"/>
      <c r="U50" s="19"/>
      <c r="V50" s="19"/>
      <c r="W50" s="19"/>
      <c r="X50" s="19"/>
      <c r="Y50" s="19"/>
      <c r="Z50" s="20"/>
      <c r="AA50" s="21"/>
      <c r="AB50" s="21"/>
      <c r="AC50" s="82"/>
    </row>
    <row r="51" spans="1:29" ht="12" customHeight="1">
      <c r="A51" s="38">
        <v>21</v>
      </c>
      <c r="B51" s="86" t="s">
        <v>56</v>
      </c>
      <c r="C51" s="26">
        <v>170</v>
      </c>
      <c r="D51" s="47">
        <v>169</v>
      </c>
      <c r="E51" s="43">
        <v>132</v>
      </c>
      <c r="F51" s="44">
        <v>167</v>
      </c>
      <c r="G51" s="45">
        <v>145</v>
      </c>
      <c r="H51" s="43">
        <v>159</v>
      </c>
      <c r="I51" s="30">
        <f>SUM(C51:H51)</f>
        <v>942</v>
      </c>
      <c r="J51" s="31">
        <f>AVERAGE(C51:H51)</f>
        <v>157</v>
      </c>
      <c r="K51" s="32">
        <f>MAX(C51:H51)</f>
        <v>170</v>
      </c>
      <c r="L51" s="32">
        <f>IF(D51&lt;&gt;"",MAX(C51:H51)-MIN(C51:H51),"")</f>
        <v>38</v>
      </c>
      <c r="M51" s="33">
        <v>44</v>
      </c>
      <c r="N51" s="34">
        <f>MIN(C51:H51)</f>
        <v>132</v>
      </c>
      <c r="Q51" s="17"/>
      <c r="R51" s="41"/>
      <c r="S51" s="19"/>
      <c r="T51" s="19"/>
      <c r="U51" s="19"/>
      <c r="V51" s="19"/>
      <c r="W51" s="19"/>
      <c r="X51" s="19"/>
      <c r="Y51" s="19"/>
      <c r="Z51" s="20"/>
      <c r="AA51" s="21"/>
      <c r="AB51" s="21"/>
      <c r="AC51" s="82"/>
    </row>
    <row r="52" spans="1:29" ht="12" customHeight="1">
      <c r="A52" s="38">
        <v>43</v>
      </c>
      <c r="B52" s="87" t="s">
        <v>57</v>
      </c>
      <c r="C52" s="40">
        <v>142</v>
      </c>
      <c r="D52" s="27">
        <v>136</v>
      </c>
      <c r="E52" s="28">
        <v>126</v>
      </c>
      <c r="F52" s="27">
        <v>140</v>
      </c>
      <c r="G52" s="29">
        <v>173</v>
      </c>
      <c r="H52" s="28">
        <v>190</v>
      </c>
      <c r="I52" s="30">
        <f>SUM(C52:H52)</f>
        <v>907</v>
      </c>
      <c r="J52" s="31">
        <f>AVERAGE(C52:H52)</f>
        <v>151.16666666666666</v>
      </c>
      <c r="K52" s="32">
        <f>MAX(C52:H52)</f>
        <v>190</v>
      </c>
      <c r="L52" s="32">
        <f>IF(D52&lt;&gt;"",MAX(C52:H52)-MIN(C52:H52),"")</f>
        <v>64</v>
      </c>
      <c r="M52" s="33">
        <v>45</v>
      </c>
      <c r="N52" s="34">
        <f>MIN(C52:H52)</f>
        <v>126</v>
      </c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</row>
    <row r="53" spans="1:14" ht="12" customHeight="1">
      <c r="A53" s="24">
        <v>32</v>
      </c>
      <c r="B53" s="87" t="s">
        <v>58</v>
      </c>
      <c r="C53" s="40">
        <v>117</v>
      </c>
      <c r="D53" s="27">
        <v>176</v>
      </c>
      <c r="E53" s="28">
        <v>148</v>
      </c>
      <c r="F53" s="27">
        <v>100</v>
      </c>
      <c r="G53" s="29">
        <v>169</v>
      </c>
      <c r="H53" s="28">
        <v>124</v>
      </c>
      <c r="I53" s="30">
        <f>SUM(C53:H53)</f>
        <v>834</v>
      </c>
      <c r="J53" s="31">
        <f>AVERAGE(C53:H53)</f>
        <v>139</v>
      </c>
      <c r="K53" s="32">
        <f>MAX(C53:H53)</f>
        <v>176</v>
      </c>
      <c r="L53" s="32">
        <f>IF(D53&lt;&gt;"",MAX(C53:H53)-MIN(C53:H53),"")</f>
        <v>76</v>
      </c>
      <c r="M53" s="33">
        <v>46</v>
      </c>
      <c r="N53" s="34">
        <f>MIN(C53:H53)</f>
        <v>100</v>
      </c>
    </row>
    <row r="54" spans="1:14" ht="12" customHeight="1">
      <c r="A54" s="88"/>
      <c r="B54" s="63"/>
      <c r="C54" s="28"/>
      <c r="D54" s="28"/>
      <c r="E54" s="28"/>
      <c r="F54" s="28"/>
      <c r="G54" s="28"/>
      <c r="H54" s="28"/>
      <c r="I54" s="33">
        <f>SUM(C54:H54)</f>
        <v>0</v>
      </c>
      <c r="J54" s="31" t="e">
        <f>AVERAGE(C54:H54)</f>
        <v>#DIV/0!</v>
      </c>
      <c r="K54" s="32">
        <f>MAX(C54:H54)</f>
        <v>0</v>
      </c>
      <c r="L54" s="32">
        <f>IF(D54&lt;&gt;"",MAX(C54:H54)-MIN(C54:H54),"")</f>
      </c>
      <c r="M54" s="33">
        <v>47</v>
      </c>
      <c r="N54" s="34">
        <f>MIN(C54:H54)</f>
        <v>0</v>
      </c>
    </row>
    <row r="55" spans="1:14" ht="12" customHeight="1">
      <c r="A55" s="88"/>
      <c r="B55" s="63"/>
      <c r="C55" s="28"/>
      <c r="D55" s="28"/>
      <c r="E55" s="28"/>
      <c r="F55" s="28"/>
      <c r="G55" s="28"/>
      <c r="H55" s="28"/>
      <c r="I55" s="33">
        <f>SUM(C55:H55)</f>
        <v>0</v>
      </c>
      <c r="J55" s="31" t="e">
        <f>AVERAGE(C55:H55)</f>
        <v>#DIV/0!</v>
      </c>
      <c r="K55" s="32">
        <f>MAX(C55:H55)</f>
        <v>0</v>
      </c>
      <c r="L55" s="32">
        <f>IF(D55&lt;&gt;"",MAX(C55:H55)-MIN(C55:H55),"")</f>
      </c>
      <c r="M55" s="33">
        <v>48</v>
      </c>
      <c r="N55" s="34">
        <f>MIN(C55:H55)</f>
        <v>0</v>
      </c>
    </row>
    <row r="56" spans="1:14" ht="10.5" customHeight="1">
      <c r="A56" s="88"/>
      <c r="B56" s="63"/>
      <c r="C56" s="28"/>
      <c r="D56" s="28"/>
      <c r="E56" s="28"/>
      <c r="F56" s="28"/>
      <c r="G56" s="28"/>
      <c r="H56" s="28"/>
      <c r="I56" s="33">
        <f>SUM(C56:H56)</f>
        <v>0</v>
      </c>
      <c r="J56" s="31" t="e">
        <f>AVERAGE(C56:H56)</f>
        <v>#DIV/0!</v>
      </c>
      <c r="K56" s="32">
        <f>MAX(C56:H56)</f>
        <v>0</v>
      </c>
      <c r="L56" s="32">
        <f>IF(D56&lt;&gt;"",MAX(C56:H56)-MIN(C56:H56),"")</f>
      </c>
      <c r="M56" s="33">
        <v>49</v>
      </c>
      <c r="N56" s="34">
        <f>MIN(C56:H56)</f>
        <v>0</v>
      </c>
    </row>
    <row r="57" spans="1:13" ht="10.5" customHeight="1">
      <c r="A57" s="88"/>
      <c r="B57" s="63"/>
      <c r="C57" s="28"/>
      <c r="D57" s="28"/>
      <c r="E57" s="28"/>
      <c r="F57" s="28"/>
      <c r="G57" s="28"/>
      <c r="H57" s="28"/>
      <c r="I57" s="33">
        <f>SUM(C57:H57)</f>
        <v>0</v>
      </c>
      <c r="J57" s="31" t="e">
        <f>AVERAGE(C57:H57)</f>
        <v>#DIV/0!</v>
      </c>
      <c r="K57" s="32">
        <f>MAX(C57:H57)</f>
        <v>0</v>
      </c>
      <c r="L57" s="32">
        <f>IF(D57&lt;&gt;"",MAX(C57:H57)-MIN(C57:H57),"")</f>
      </c>
      <c r="M57" s="33">
        <v>50</v>
      </c>
    </row>
    <row r="58" spans="1:13" ht="10.5" customHeight="1">
      <c r="A58" s="88"/>
      <c r="B58" s="63"/>
      <c r="C58" s="28"/>
      <c r="D58" s="28"/>
      <c r="E58" s="28"/>
      <c r="F58" s="28"/>
      <c r="G58" s="28"/>
      <c r="H58" s="28"/>
      <c r="I58" s="33">
        <f>SUM(C58:H58)</f>
        <v>0</v>
      </c>
      <c r="J58" s="31" t="e">
        <f>AVERAGE(C58:H58)</f>
        <v>#DIV/0!</v>
      </c>
      <c r="K58" s="32">
        <f>MAX(C58:H58)</f>
        <v>0</v>
      </c>
      <c r="L58" s="32">
        <f>IF(D58&lt;&gt;"",MAX(C58:H58)-MIN(C58:H58),"")</f>
      </c>
      <c r="M58" s="33">
        <v>51</v>
      </c>
    </row>
    <row r="59" spans="1:13" ht="10.5" customHeight="1">
      <c r="A59" s="89"/>
      <c r="B59" s="63"/>
      <c r="C59" s="28"/>
      <c r="D59" s="28"/>
      <c r="E59" s="28"/>
      <c r="F59" s="28"/>
      <c r="G59" s="28"/>
      <c r="H59" s="28"/>
      <c r="I59" s="33">
        <f>SUM(C59:H59)</f>
        <v>0</v>
      </c>
      <c r="J59" s="31" t="e">
        <f>AVERAGE(C59:H59)</f>
        <v>#DIV/0!</v>
      </c>
      <c r="K59" s="32">
        <f>MAX(C59:H59)</f>
        <v>0</v>
      </c>
      <c r="L59" s="32">
        <f>IF(D59&lt;&gt;"",MAX(C59:H59)-MIN(C59:H59),"")</f>
      </c>
      <c r="M59" s="33">
        <v>52</v>
      </c>
    </row>
    <row r="68" ht="12.75">
      <c r="C68" s="64"/>
    </row>
    <row r="69" ht="12.75">
      <c r="C69" s="64"/>
    </row>
    <row r="70" ht="12.75">
      <c r="C70" s="64"/>
    </row>
    <row r="71" ht="12.75">
      <c r="C71" s="64"/>
    </row>
    <row r="72" ht="12.75">
      <c r="C72" s="64"/>
    </row>
    <row r="73" ht="12.75">
      <c r="C73" s="64"/>
    </row>
    <row r="74" ht="12.75">
      <c r="C74" s="64"/>
    </row>
  </sheetData>
  <sheetProtection selectLockedCells="1" selectUnlockedCells="1"/>
  <conditionalFormatting sqref="C8:H19 C23:H29 C32:H36 S7:X18 S22:X29 S46:X46 Y7:Y51">
    <cfRule type="cellIs" priority="1" dxfId="0" operator="equal" stopIfTrue="1">
      <formula>$N7</formula>
    </cfRule>
    <cfRule type="cellIs" priority="2" dxfId="1" operator="equal" stopIfTrue="1">
      <formula>$K7</formula>
    </cfRule>
  </conditionalFormatting>
  <conditionalFormatting sqref="C20:H21 C30:H30 S19:X20">
    <cfRule type="cellIs" priority="3" dxfId="0" operator="equal" stopIfTrue="1">
      <formula>$N20</formula>
    </cfRule>
    <cfRule type="cellIs" priority="4" dxfId="1" operator="equal" stopIfTrue="1">
      <formula>$K19</formula>
    </cfRule>
  </conditionalFormatting>
  <conditionalFormatting sqref="C22:H22 C31:H31 S21:X21">
    <cfRule type="cellIs" priority="5" dxfId="0" operator="equal" stopIfTrue="1">
      <formula>$N19</formula>
    </cfRule>
    <cfRule type="cellIs" priority="6" dxfId="1" operator="equal" stopIfTrue="1">
      <formula>$K21</formula>
    </cfRule>
  </conditionalFormatting>
  <conditionalFormatting sqref="C37:H40 S30:X34">
    <cfRule type="cellIs" priority="7" dxfId="0" operator="equal" stopIfTrue="1">
      <formula>$N27</formula>
    </cfRule>
    <cfRule type="cellIs" priority="8" dxfId="1" operator="equal" stopIfTrue="1">
      <formula>$K30</formula>
    </cfRule>
  </conditionalFormatting>
  <conditionalFormatting sqref="C41:H44 S35:X39">
    <cfRule type="cellIs" priority="9" dxfId="0" operator="equal" stopIfTrue="1">
      <formula>$N27</formula>
    </cfRule>
    <cfRule type="cellIs" priority="10" dxfId="1" operator="equal" stopIfTrue="1">
      <formula>$K35</formula>
    </cfRule>
  </conditionalFormatting>
  <conditionalFormatting sqref="C45:H46 S40:X42">
    <cfRule type="cellIs" priority="11" dxfId="0" operator="equal" stopIfTrue="1">
      <formula>$N30</formula>
    </cfRule>
    <cfRule type="cellIs" priority="12" dxfId="1" operator="equal" stopIfTrue="1">
      <formula>$K40</formula>
    </cfRule>
  </conditionalFormatting>
  <conditionalFormatting sqref="C47:H48 S43:X44">
    <cfRule type="cellIs" priority="13" dxfId="0" operator="equal" stopIfTrue="1">
      <formula>$N31</formula>
    </cfRule>
    <cfRule type="cellIs" priority="14" dxfId="1" operator="equal" stopIfTrue="1">
      <formula>$K43</formula>
    </cfRule>
  </conditionalFormatting>
  <conditionalFormatting sqref="C49:H49 S45:X45">
    <cfRule type="cellIs" priority="15" dxfId="0" operator="equal" stopIfTrue="1">
      <formula>$N31</formula>
    </cfRule>
    <cfRule type="cellIs" priority="16" dxfId="1" operator="equal" stopIfTrue="1">
      <formula>$K45</formula>
    </cfRule>
  </conditionalFormatting>
  <conditionalFormatting sqref="C50:H53 S47:X51">
    <cfRule type="cellIs" priority="17" dxfId="0" operator="equal" stopIfTrue="1">
      <formula>$N36</formula>
    </cfRule>
    <cfRule type="cellIs" priority="18" dxfId="2" operator="equal" stopIfTrue="1">
      <formula>$K47</formula>
    </cfRule>
  </conditionalFormatting>
  <conditionalFormatting sqref="B48 B51:B59 R44 R48:R51">
    <cfRule type="expression" priority="19" dxfId="2" stopIfTrue="1">
      <formula>(C44&gt;0)</formula>
    </cfRule>
  </conditionalFormatting>
  <conditionalFormatting sqref="C54:H54 C57:H57">
    <cfRule type="cellIs" priority="20" dxfId="0" operator="equal" stopIfTrue="1">
      <formula>$N40</formula>
    </cfRule>
    <cfRule type="cellIs" priority="21" dxfId="2" operator="equal" stopIfTrue="1">
      <formula>$K54</formula>
    </cfRule>
  </conditionalFormatting>
  <conditionalFormatting sqref="C55:H56 C58:H59">
    <cfRule type="cellIs" priority="22" dxfId="0" operator="equal" stopIfTrue="1">
      <formula>$N16</formula>
    </cfRule>
    <cfRule type="cellIs" priority="23" dxfId="2" operator="equal" stopIfTrue="1">
      <formula>$K55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7334141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U69"/>
  <sheetViews>
    <sheetView zoomScale="85" zoomScaleNormal="85" workbookViewId="0" topLeftCell="A6">
      <selection activeCell="A28" sqref="A28"/>
    </sheetView>
  </sheetViews>
  <sheetFormatPr defaultColWidth="9.140625" defaultRowHeight="12.75"/>
  <cols>
    <col min="1" max="1" width="5.28125" style="0" customWidth="1"/>
    <col min="2" max="2" width="24.710937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90" t="s">
        <v>3</v>
      </c>
      <c r="B5" s="91"/>
      <c r="C5" s="91"/>
      <c r="D5" s="92"/>
      <c r="E5" s="91"/>
      <c r="F5" s="91"/>
      <c r="G5" s="91"/>
      <c r="H5" s="91"/>
      <c r="I5" s="91"/>
      <c r="J5" s="91"/>
      <c r="K5" s="91"/>
      <c r="L5" s="91"/>
      <c r="O5" s="5"/>
      <c r="P5" s="5"/>
    </row>
    <row r="6" spans="5:16" s="6" customFormat="1" ht="14.25" customHeight="1">
      <c r="E6" s="93" t="s">
        <v>4</v>
      </c>
      <c r="F6" s="92"/>
      <c r="G6" s="93" t="s">
        <v>5</v>
      </c>
      <c r="H6" s="93"/>
      <c r="O6" s="8"/>
      <c r="P6" s="8"/>
    </row>
    <row r="7" spans="1:16" s="23" customFormat="1" ht="12" customHeight="1">
      <c r="A7" s="9"/>
      <c r="B7" s="10" t="s">
        <v>6</v>
      </c>
      <c r="C7" s="11">
        <v>1</v>
      </c>
      <c r="D7" s="12">
        <v>2</v>
      </c>
      <c r="E7" s="11">
        <v>3</v>
      </c>
      <c r="F7" s="12">
        <v>4</v>
      </c>
      <c r="G7" s="13">
        <v>5</v>
      </c>
      <c r="H7" s="11">
        <v>6</v>
      </c>
      <c r="I7" s="14" t="s">
        <v>7</v>
      </c>
      <c r="J7" s="10" t="s">
        <v>8</v>
      </c>
      <c r="K7" s="10" t="s">
        <v>9</v>
      </c>
      <c r="L7" s="10" t="s">
        <v>10</v>
      </c>
      <c r="M7" s="14" t="s">
        <v>11</v>
      </c>
      <c r="N7" s="15" t="s">
        <v>12</v>
      </c>
      <c r="O7" s="15" t="s">
        <v>13</v>
      </c>
      <c r="P7" s="16"/>
    </row>
    <row r="8" spans="1:16" s="23" customFormat="1" ht="12" customHeight="1">
      <c r="A8" s="24">
        <v>9</v>
      </c>
      <c r="B8" s="25" t="s">
        <v>14</v>
      </c>
      <c r="C8" s="26">
        <v>224</v>
      </c>
      <c r="D8" s="27">
        <v>212</v>
      </c>
      <c r="E8" s="28">
        <v>226</v>
      </c>
      <c r="F8" s="27">
        <v>256</v>
      </c>
      <c r="G8" s="29">
        <v>268</v>
      </c>
      <c r="H8" s="28">
        <v>215</v>
      </c>
      <c r="I8" s="30">
        <f>SUM(C8:H8)</f>
        <v>1401</v>
      </c>
      <c r="J8" s="31">
        <f>AVERAGE(C8:H8)</f>
        <v>233.5</v>
      </c>
      <c r="K8" s="32">
        <f>MAX(C8:H8)</f>
        <v>268</v>
      </c>
      <c r="L8" s="32">
        <f>IF(D8&lt;&gt;"",MAX(C8:H8)-MIN(C8:H8),"")</f>
        <v>56</v>
      </c>
      <c r="M8" s="33">
        <v>1</v>
      </c>
      <c r="N8" s="34">
        <f>MIN(C8:H8)</f>
        <v>212</v>
      </c>
      <c r="O8" s="35">
        <f>MIN(C8:H8)</f>
        <v>212</v>
      </c>
      <c r="P8" s="16"/>
    </row>
    <row r="9" spans="1:16" s="23" customFormat="1" ht="12" customHeight="1">
      <c r="A9" s="38">
        <v>14</v>
      </c>
      <c r="B9" s="39" t="s">
        <v>15</v>
      </c>
      <c r="C9" s="40">
        <v>235</v>
      </c>
      <c r="D9" s="27">
        <v>187</v>
      </c>
      <c r="E9" s="28">
        <v>234</v>
      </c>
      <c r="F9" s="27">
        <v>268</v>
      </c>
      <c r="G9" s="29">
        <v>185</v>
      </c>
      <c r="H9" s="28">
        <v>198</v>
      </c>
      <c r="I9" s="30">
        <f>SUM(C9:H9)</f>
        <v>1307</v>
      </c>
      <c r="J9" s="31">
        <f>AVERAGE(C9:H9)</f>
        <v>217.83333333333334</v>
      </c>
      <c r="K9" s="32">
        <f>MAX(C9:H9)</f>
        <v>268</v>
      </c>
      <c r="L9" s="32">
        <f>IF(D9&lt;&gt;"",MAX(C9:H9)-MIN(C9:H9),"")</f>
        <v>83</v>
      </c>
      <c r="M9" s="33">
        <v>2</v>
      </c>
      <c r="N9" s="34">
        <f>MIN(C9:H9)</f>
        <v>185</v>
      </c>
      <c r="O9" s="35">
        <f>MIN(C9:H9)</f>
        <v>185</v>
      </c>
      <c r="P9" s="16"/>
    </row>
    <row r="10" spans="1:16" s="23" customFormat="1" ht="12" customHeight="1">
      <c r="A10" s="24">
        <v>19</v>
      </c>
      <c r="B10" s="42" t="s">
        <v>32</v>
      </c>
      <c r="C10" s="40">
        <v>192</v>
      </c>
      <c r="D10" s="27">
        <v>200</v>
      </c>
      <c r="E10" s="28">
        <v>173</v>
      </c>
      <c r="F10" s="27">
        <v>235</v>
      </c>
      <c r="G10" s="29">
        <v>226</v>
      </c>
      <c r="H10" s="28">
        <v>279</v>
      </c>
      <c r="I10" s="30">
        <f>SUM(C10:H10)</f>
        <v>1305</v>
      </c>
      <c r="J10" s="31">
        <f>AVERAGE(C10:H10)</f>
        <v>217.5</v>
      </c>
      <c r="K10" s="32">
        <f>MAX(C10:H10)</f>
        <v>279</v>
      </c>
      <c r="L10" s="32">
        <f>IF(D10&lt;&gt;"",MAX(C10:H10)-MIN(C10:H10),"")</f>
        <v>106</v>
      </c>
      <c r="M10" s="33">
        <v>3</v>
      </c>
      <c r="N10" s="34">
        <f>MIN(C10:H10)</f>
        <v>173</v>
      </c>
      <c r="O10" s="35">
        <f>MIN(C10:H10)</f>
        <v>173</v>
      </c>
      <c r="P10" s="16"/>
    </row>
    <row r="11" spans="1:16" s="23" customFormat="1" ht="12" customHeight="1">
      <c r="A11" s="38">
        <v>5</v>
      </c>
      <c r="B11" s="25" t="s">
        <v>16</v>
      </c>
      <c r="C11" s="40">
        <v>220</v>
      </c>
      <c r="D11" s="28">
        <v>236</v>
      </c>
      <c r="E11" s="43">
        <v>185</v>
      </c>
      <c r="F11" s="44">
        <v>220</v>
      </c>
      <c r="G11" s="45">
        <v>211</v>
      </c>
      <c r="H11" s="43">
        <v>227</v>
      </c>
      <c r="I11" s="30">
        <f>SUM(C11:H11)</f>
        <v>1299</v>
      </c>
      <c r="J11" s="31">
        <f>AVERAGE(C11:H11)</f>
        <v>216.5</v>
      </c>
      <c r="K11" s="32">
        <f>MAX(C11:H11)</f>
        <v>236</v>
      </c>
      <c r="L11" s="32">
        <f>IF(D11&lt;&gt;"",MAX(C11:H11)-MIN(C11:H11),"")</f>
        <v>51</v>
      </c>
      <c r="M11" s="33">
        <v>4</v>
      </c>
      <c r="N11" s="34">
        <f>MIN(C11:H11)</f>
        <v>185</v>
      </c>
      <c r="O11" s="35">
        <f>MIN(C11:H11)</f>
        <v>185</v>
      </c>
      <c r="P11" s="16"/>
    </row>
    <row r="12" spans="1:16" s="23" customFormat="1" ht="12" customHeight="1">
      <c r="A12" s="24">
        <v>23</v>
      </c>
      <c r="B12" s="68" t="s">
        <v>34</v>
      </c>
      <c r="C12" s="40">
        <v>202</v>
      </c>
      <c r="D12" s="29">
        <v>184</v>
      </c>
      <c r="E12" s="28">
        <v>228</v>
      </c>
      <c r="F12" s="27">
        <v>185</v>
      </c>
      <c r="G12" s="29">
        <v>199</v>
      </c>
      <c r="H12" s="28">
        <v>225</v>
      </c>
      <c r="I12" s="30">
        <f>SUM(C12:H12)</f>
        <v>1223</v>
      </c>
      <c r="J12" s="31">
        <f>AVERAGE(C12:H12)</f>
        <v>203.83333333333334</v>
      </c>
      <c r="K12" s="32">
        <f>MAX(C12:H12)</f>
        <v>228</v>
      </c>
      <c r="L12" s="32">
        <f>IF(D12&lt;&gt;"",MAX(C12:H12)-MIN(C12:H12),"")</f>
        <v>44</v>
      </c>
      <c r="M12" s="33">
        <v>5</v>
      </c>
      <c r="N12" s="34">
        <f>MIN(C12:H12)</f>
        <v>184</v>
      </c>
      <c r="O12" s="35">
        <f>MIN(C12:H12)</f>
        <v>184</v>
      </c>
      <c r="P12" s="16"/>
    </row>
    <row r="13" spans="1:16" s="23" customFormat="1" ht="12" customHeight="1">
      <c r="A13" s="69">
        <v>35</v>
      </c>
      <c r="B13" s="42" t="s">
        <v>36</v>
      </c>
      <c r="C13" s="26">
        <v>213</v>
      </c>
      <c r="D13" s="46">
        <v>210</v>
      </c>
      <c r="E13" s="47">
        <v>194</v>
      </c>
      <c r="F13" s="46">
        <v>223</v>
      </c>
      <c r="G13" s="48">
        <v>221</v>
      </c>
      <c r="H13" s="47">
        <v>157</v>
      </c>
      <c r="I13" s="30">
        <f>SUM(C13:H13)</f>
        <v>1218</v>
      </c>
      <c r="J13" s="31">
        <f>AVERAGE(C13:H13)</f>
        <v>203</v>
      </c>
      <c r="K13" s="32">
        <f>MAX(C13:H13)</f>
        <v>223</v>
      </c>
      <c r="L13" s="32">
        <f>IF(D13&lt;&gt;"",MAX(C13:H13)-MIN(C13:H13),"")</f>
        <v>66</v>
      </c>
      <c r="M13" s="33">
        <v>6</v>
      </c>
      <c r="N13" s="34">
        <f>MIN(C13:H13)</f>
        <v>157</v>
      </c>
      <c r="O13" s="35">
        <f>MIN(C13:H13)</f>
        <v>157</v>
      </c>
      <c r="P13" s="16"/>
    </row>
    <row r="14" spans="1:16" s="23" customFormat="1" ht="12" customHeight="1">
      <c r="A14" s="69">
        <v>38</v>
      </c>
      <c r="B14" s="25" t="s">
        <v>33</v>
      </c>
      <c r="C14" s="40">
        <v>212</v>
      </c>
      <c r="D14" s="28">
        <v>187</v>
      </c>
      <c r="E14" s="28">
        <v>192</v>
      </c>
      <c r="F14" s="28">
        <v>244</v>
      </c>
      <c r="G14" s="29">
        <v>187</v>
      </c>
      <c r="H14" s="28">
        <v>193</v>
      </c>
      <c r="I14" s="30">
        <f>SUM(C14:H14)</f>
        <v>1215</v>
      </c>
      <c r="J14" s="31">
        <f>AVERAGE(C14:H14)</f>
        <v>202.5</v>
      </c>
      <c r="K14" s="32">
        <f>MAX(C14:H14)</f>
        <v>244</v>
      </c>
      <c r="L14" s="32">
        <f>IF(D14&lt;&gt;"",MAX(C14:H14)-MIN(C14:H14),"")</f>
        <v>57</v>
      </c>
      <c r="M14" s="33">
        <v>7</v>
      </c>
      <c r="N14" s="34">
        <f>MIN(C14:H14)</f>
        <v>187</v>
      </c>
      <c r="O14" s="35">
        <f>MIN(C14:H14)</f>
        <v>187</v>
      </c>
      <c r="P14" s="16"/>
    </row>
    <row r="15" spans="1:16" s="23" customFormat="1" ht="12" customHeight="1">
      <c r="A15" s="38">
        <v>1</v>
      </c>
      <c r="B15" s="42" t="s">
        <v>22</v>
      </c>
      <c r="C15" s="40">
        <v>198</v>
      </c>
      <c r="D15" s="27">
        <v>202</v>
      </c>
      <c r="E15" s="43">
        <v>256</v>
      </c>
      <c r="F15" s="44">
        <v>186</v>
      </c>
      <c r="G15" s="45">
        <v>162</v>
      </c>
      <c r="H15" s="43">
        <v>187</v>
      </c>
      <c r="I15" s="30">
        <f>SUM(C15:H15)</f>
        <v>1191</v>
      </c>
      <c r="J15" s="31">
        <f>AVERAGE(C15:H15)</f>
        <v>198.5</v>
      </c>
      <c r="K15" s="32">
        <f>MAX(C15:H15)</f>
        <v>256</v>
      </c>
      <c r="L15" s="32">
        <f>IF(D15&lt;&gt;"",MAX(C15:H15)-MIN(C15:H15),"")</f>
        <v>94</v>
      </c>
      <c r="M15" s="33">
        <v>8</v>
      </c>
      <c r="N15" s="34">
        <f>MIN(C15:H15)</f>
        <v>162</v>
      </c>
      <c r="O15" s="35">
        <f>MIN(C15:H15)</f>
        <v>162</v>
      </c>
      <c r="P15" s="16"/>
    </row>
    <row r="16" spans="1:16" s="23" customFormat="1" ht="12" customHeight="1">
      <c r="A16" s="38">
        <v>10</v>
      </c>
      <c r="B16" s="42" t="s">
        <v>19</v>
      </c>
      <c r="C16" s="40">
        <v>194</v>
      </c>
      <c r="D16" s="27">
        <v>209</v>
      </c>
      <c r="E16" s="28">
        <v>216</v>
      </c>
      <c r="F16" s="27">
        <v>193</v>
      </c>
      <c r="G16" s="29">
        <v>196</v>
      </c>
      <c r="H16" s="28">
        <v>182</v>
      </c>
      <c r="I16" s="30">
        <f>SUM(C16:H16)</f>
        <v>1190</v>
      </c>
      <c r="J16" s="31">
        <f>AVERAGE(C16:H16)</f>
        <v>198.33333333333334</v>
      </c>
      <c r="K16" s="32">
        <f>MAX(C16:H16)</f>
        <v>216</v>
      </c>
      <c r="L16" s="32">
        <f>IF(D16&lt;&gt;"",MAX(C16:H16)-MIN(C16:H16),"")</f>
        <v>34</v>
      </c>
      <c r="M16" s="33">
        <v>9</v>
      </c>
      <c r="N16" s="34">
        <f>MIN(C16:H16)</f>
        <v>182</v>
      </c>
      <c r="O16" s="35">
        <f>MIN(C16:H16)</f>
        <v>182</v>
      </c>
      <c r="P16" s="16"/>
    </row>
    <row r="17" spans="1:16" s="23" customFormat="1" ht="12" customHeight="1">
      <c r="A17" s="24">
        <v>3</v>
      </c>
      <c r="B17" s="42" t="s">
        <v>18</v>
      </c>
      <c r="C17" s="57">
        <v>230</v>
      </c>
      <c r="D17" s="58">
        <v>195</v>
      </c>
      <c r="E17" s="59">
        <v>176</v>
      </c>
      <c r="F17" s="58">
        <v>185</v>
      </c>
      <c r="G17" s="60">
        <v>202</v>
      </c>
      <c r="H17" s="28">
        <v>202</v>
      </c>
      <c r="I17" s="30">
        <f>SUM(C17:H17)</f>
        <v>1190</v>
      </c>
      <c r="J17" s="31">
        <f>AVERAGE(C17:H17)</f>
        <v>198.33333333333334</v>
      </c>
      <c r="K17" s="32">
        <f>MAX(C17:H17)</f>
        <v>230</v>
      </c>
      <c r="L17" s="32">
        <f>IF(D17&lt;&gt;"",MAX(C17:H17)-MIN(C17:H17),"")</f>
        <v>54</v>
      </c>
      <c r="M17" s="33">
        <v>10</v>
      </c>
      <c r="N17" s="34">
        <f>MIN(C17:H17)</f>
        <v>176</v>
      </c>
      <c r="O17" s="35">
        <f>MIN(C17:H17)</f>
        <v>176</v>
      </c>
      <c r="P17" s="16"/>
    </row>
    <row r="18" spans="1:16" s="23" customFormat="1" ht="12" customHeight="1">
      <c r="A18" s="38">
        <v>2</v>
      </c>
      <c r="B18" s="42" t="s">
        <v>17</v>
      </c>
      <c r="C18" s="40">
        <v>261</v>
      </c>
      <c r="D18" s="27">
        <v>206</v>
      </c>
      <c r="E18" s="28">
        <v>212</v>
      </c>
      <c r="F18" s="27">
        <v>165</v>
      </c>
      <c r="G18" s="29">
        <v>192</v>
      </c>
      <c r="H18" s="28">
        <v>151</v>
      </c>
      <c r="I18" s="30">
        <f>SUM(C18:H18)</f>
        <v>1187</v>
      </c>
      <c r="J18" s="31">
        <f>AVERAGE(C18:H18)</f>
        <v>197.83333333333334</v>
      </c>
      <c r="K18" s="32">
        <f>MAX(C18:H18)</f>
        <v>261</v>
      </c>
      <c r="L18" s="32">
        <f>IF(D18&lt;&gt;"",MAX(C18:H18)-MIN(C18:H18),"")</f>
        <v>110</v>
      </c>
      <c r="M18" s="33">
        <v>11</v>
      </c>
      <c r="N18" s="34">
        <f>MIN(C18:H18)</f>
        <v>151</v>
      </c>
      <c r="O18" s="35">
        <f>MIN(C18:H18)</f>
        <v>151</v>
      </c>
      <c r="P18" s="16"/>
    </row>
    <row r="19" spans="1:16" s="23" customFormat="1" ht="12" customHeight="1">
      <c r="A19" s="49">
        <v>13</v>
      </c>
      <c r="B19" s="25" t="s">
        <v>21</v>
      </c>
      <c r="C19" s="50">
        <v>197</v>
      </c>
      <c r="D19" s="51">
        <v>208</v>
      </c>
      <c r="E19" s="70">
        <v>209</v>
      </c>
      <c r="F19" s="51">
        <v>199</v>
      </c>
      <c r="G19" s="71">
        <v>172</v>
      </c>
      <c r="H19" s="70">
        <v>182</v>
      </c>
      <c r="I19" s="30">
        <f>SUM(C19:H19)</f>
        <v>1167</v>
      </c>
      <c r="J19" s="31">
        <f>AVERAGE(C19:H19)</f>
        <v>194.5</v>
      </c>
      <c r="K19" s="32">
        <f>MAX(C19:H19)</f>
        <v>209</v>
      </c>
      <c r="L19" s="32">
        <f>IF(D19&lt;&gt;"",MAX(C19:H19)-MIN(C19:H19),"")</f>
        <v>37</v>
      </c>
      <c r="M19" s="33">
        <v>12</v>
      </c>
      <c r="N19" s="34">
        <f>MIN(C19:H19)</f>
        <v>172</v>
      </c>
      <c r="O19" s="35">
        <f>MIN(C19:H19)</f>
        <v>172</v>
      </c>
      <c r="P19" s="16"/>
    </row>
    <row r="20" spans="1:16" s="23" customFormat="1" ht="12" customHeight="1">
      <c r="A20" s="38">
        <v>6</v>
      </c>
      <c r="B20" s="25" t="s">
        <v>20</v>
      </c>
      <c r="C20" s="40">
        <v>191</v>
      </c>
      <c r="D20" s="28">
        <v>175</v>
      </c>
      <c r="E20" s="28">
        <v>203</v>
      </c>
      <c r="F20" s="28">
        <v>203</v>
      </c>
      <c r="G20" s="29">
        <v>212</v>
      </c>
      <c r="H20" s="28">
        <v>179</v>
      </c>
      <c r="I20" s="30">
        <f>SUM(C20:H20)</f>
        <v>1163</v>
      </c>
      <c r="J20" s="31">
        <f>AVERAGE(C20:H20)</f>
        <v>193.83333333333334</v>
      </c>
      <c r="K20" s="32">
        <f>MAX(C20:H20)</f>
        <v>212</v>
      </c>
      <c r="L20" s="32">
        <f>IF(D20&lt;&gt;"",MAX(C20:H20)-MIN(C20:H20),"")</f>
        <v>37</v>
      </c>
      <c r="M20" s="33">
        <v>13</v>
      </c>
      <c r="N20" s="34">
        <f>MIN(C20:H20)</f>
        <v>175</v>
      </c>
      <c r="O20" s="35">
        <f>MIN(C20:H20)</f>
        <v>175</v>
      </c>
      <c r="P20" s="16"/>
    </row>
    <row r="21" spans="1:16" s="23" customFormat="1" ht="12" customHeight="1">
      <c r="A21" s="24">
        <v>31</v>
      </c>
      <c r="B21" s="39" t="s">
        <v>41</v>
      </c>
      <c r="C21" s="65">
        <v>170</v>
      </c>
      <c r="D21" s="44">
        <v>165</v>
      </c>
      <c r="E21" s="43">
        <v>174</v>
      </c>
      <c r="F21" s="44">
        <v>180</v>
      </c>
      <c r="G21" s="45">
        <v>233</v>
      </c>
      <c r="H21" s="43">
        <v>241</v>
      </c>
      <c r="I21" s="30">
        <f>SUM(C21:H21)</f>
        <v>1163</v>
      </c>
      <c r="J21" s="31">
        <f>AVERAGE(C21:H21)</f>
        <v>193.83333333333334</v>
      </c>
      <c r="K21" s="32">
        <f>MAX(C21:H21)</f>
        <v>241</v>
      </c>
      <c r="L21" s="32">
        <f>IF(D21&lt;&gt;"",MAX(C21:H21)-MIN(C21:H21),"")</f>
        <v>76</v>
      </c>
      <c r="M21" s="33">
        <v>14</v>
      </c>
      <c r="N21" s="34">
        <f>MIN(C21:H21)</f>
        <v>165</v>
      </c>
      <c r="O21" s="35">
        <f>MIN(C21:H21)</f>
        <v>165</v>
      </c>
      <c r="P21" s="16"/>
    </row>
    <row r="22" spans="1:21" s="23" customFormat="1" ht="12" customHeight="1">
      <c r="A22" s="38">
        <v>25</v>
      </c>
      <c r="B22" s="25" t="s">
        <v>35</v>
      </c>
      <c r="C22" s="26">
        <v>184</v>
      </c>
      <c r="D22" s="46">
        <v>192</v>
      </c>
      <c r="E22" s="47">
        <v>188</v>
      </c>
      <c r="F22" s="46">
        <v>202</v>
      </c>
      <c r="G22" s="48">
        <v>180</v>
      </c>
      <c r="H22" s="47">
        <v>209</v>
      </c>
      <c r="I22" s="30">
        <f>SUM(C22:H22)</f>
        <v>1155</v>
      </c>
      <c r="J22" s="31">
        <f>AVERAGE(C22:H22)</f>
        <v>192.5</v>
      </c>
      <c r="K22" s="32">
        <f>MAX(C22:H22)</f>
        <v>209</v>
      </c>
      <c r="L22" s="32">
        <f>IF(D22&lt;&gt;"",MAX(C22:H22)-MIN(C22:H22),"")</f>
        <v>29</v>
      </c>
      <c r="M22" s="33">
        <v>15</v>
      </c>
      <c r="N22" s="34">
        <f>MIN(C22:H22)</f>
        <v>180</v>
      </c>
      <c r="O22" s="35">
        <f>MIN(C22:H22)</f>
        <v>180</v>
      </c>
      <c r="P22" s="16"/>
      <c r="Q22" s="16"/>
      <c r="R22" s="16"/>
      <c r="S22" s="16"/>
      <c r="T22" s="16"/>
      <c r="U22" s="16"/>
    </row>
    <row r="23" spans="1:21" s="23" customFormat="1" ht="12" customHeight="1">
      <c r="A23" s="24">
        <v>7</v>
      </c>
      <c r="B23" s="63" t="s">
        <v>26</v>
      </c>
      <c r="C23" s="40">
        <v>166</v>
      </c>
      <c r="D23" s="27">
        <v>183</v>
      </c>
      <c r="E23" s="28">
        <v>244</v>
      </c>
      <c r="F23" s="27">
        <v>149</v>
      </c>
      <c r="G23" s="29">
        <v>198</v>
      </c>
      <c r="H23" s="28">
        <v>203</v>
      </c>
      <c r="I23" s="30">
        <f>SUM(C23:H23)</f>
        <v>1143</v>
      </c>
      <c r="J23" s="31">
        <f>AVERAGE(C23:H23)</f>
        <v>190.5</v>
      </c>
      <c r="K23" s="32">
        <f>MAX(C23:H23)</f>
        <v>244</v>
      </c>
      <c r="L23" s="32">
        <f>IF(D23&lt;&gt;"",MAX(C23:H23)-MIN(C23:H23),"")</f>
        <v>95</v>
      </c>
      <c r="M23" s="33">
        <v>16</v>
      </c>
      <c r="N23" s="34">
        <f>MIN(C23:H23)</f>
        <v>149</v>
      </c>
      <c r="O23" s="35">
        <f>MIN(C23:H23)</f>
        <v>149</v>
      </c>
      <c r="P23" s="16"/>
      <c r="Q23" s="16"/>
      <c r="R23" s="16"/>
      <c r="S23" s="16"/>
      <c r="T23" s="16"/>
      <c r="U23" s="16"/>
    </row>
    <row r="24" spans="1:21" s="23" customFormat="1" ht="12" customHeight="1">
      <c r="A24" s="38">
        <v>39</v>
      </c>
      <c r="B24" s="25" t="s">
        <v>37</v>
      </c>
      <c r="C24" s="65">
        <v>184</v>
      </c>
      <c r="D24" s="44">
        <v>183</v>
      </c>
      <c r="E24" s="94">
        <v>218</v>
      </c>
      <c r="F24" s="43">
        <v>184</v>
      </c>
      <c r="G24" s="44">
        <v>193</v>
      </c>
      <c r="H24" s="43">
        <v>178</v>
      </c>
      <c r="I24" s="30">
        <f>SUM(C24:H24)</f>
        <v>1140</v>
      </c>
      <c r="J24" s="31">
        <f>AVERAGE(C24:H24)</f>
        <v>190</v>
      </c>
      <c r="K24" s="32">
        <f>MAX(C24:H24)</f>
        <v>218</v>
      </c>
      <c r="L24" s="32">
        <f>IF(D24&lt;&gt;"",MAX(C24:H24)-MIN(C24:H24),"")</f>
        <v>40</v>
      </c>
      <c r="M24" s="33">
        <v>17</v>
      </c>
      <c r="N24" s="34">
        <f>MIN(C24:H24)</f>
        <v>178</v>
      </c>
      <c r="O24" s="35">
        <f>MIN(C24:H24)</f>
        <v>178</v>
      </c>
      <c r="P24" s="16"/>
      <c r="Q24" s="16"/>
      <c r="R24" s="16"/>
      <c r="S24" s="16"/>
      <c r="T24" s="16"/>
      <c r="U24" s="16"/>
    </row>
    <row r="25" spans="1:21" s="23" customFormat="1" ht="12" customHeight="1">
      <c r="A25" s="38">
        <v>27</v>
      </c>
      <c r="B25" s="68" t="s">
        <v>38</v>
      </c>
      <c r="C25" s="65">
        <v>209</v>
      </c>
      <c r="D25" s="44">
        <v>231</v>
      </c>
      <c r="E25" s="43">
        <v>198</v>
      </c>
      <c r="F25" s="44">
        <v>202</v>
      </c>
      <c r="G25" s="45">
        <v>149</v>
      </c>
      <c r="H25" s="43">
        <v>139</v>
      </c>
      <c r="I25" s="30">
        <f>SUM(C25:H25)</f>
        <v>1128</v>
      </c>
      <c r="J25" s="31">
        <f>AVERAGE(C25:H25)</f>
        <v>188</v>
      </c>
      <c r="K25" s="32">
        <f>MAX(C25:H25)</f>
        <v>231</v>
      </c>
      <c r="L25" s="32">
        <f>IF(D25&lt;&gt;"",MAX(C25:H25)-MIN(C25:H25),"")</f>
        <v>92</v>
      </c>
      <c r="M25" s="33">
        <v>18</v>
      </c>
      <c r="N25" s="34">
        <f>MIN(C25:H25)</f>
        <v>139</v>
      </c>
      <c r="O25" s="35">
        <f>MIN(C25:H25)</f>
        <v>139</v>
      </c>
      <c r="P25" s="16"/>
      <c r="Q25" s="16"/>
      <c r="R25" s="16"/>
      <c r="S25" s="16"/>
      <c r="T25" s="16"/>
      <c r="U25" s="16"/>
    </row>
    <row r="26" spans="1:21" s="23" customFormat="1" ht="11.25" customHeight="1">
      <c r="A26" s="38">
        <v>33</v>
      </c>
      <c r="B26" s="42" t="s">
        <v>44</v>
      </c>
      <c r="C26" s="65">
        <v>210</v>
      </c>
      <c r="D26" s="44">
        <v>181</v>
      </c>
      <c r="E26" s="43">
        <v>157</v>
      </c>
      <c r="F26" s="44">
        <v>179</v>
      </c>
      <c r="G26" s="45">
        <v>197</v>
      </c>
      <c r="H26" s="43">
        <v>199</v>
      </c>
      <c r="I26" s="30">
        <f>SUM(C26:H26)</f>
        <v>1123</v>
      </c>
      <c r="J26" s="31">
        <f>AVERAGE(C26:H26)</f>
        <v>187.16666666666666</v>
      </c>
      <c r="K26" s="32">
        <f>MAX(C26:H26)</f>
        <v>210</v>
      </c>
      <c r="L26" s="32">
        <f>IF(D26&lt;&gt;"",MAX(C26:H26)-MIN(C26:H26),"")</f>
        <v>53</v>
      </c>
      <c r="M26" s="33">
        <v>19</v>
      </c>
      <c r="N26" s="34">
        <f>MIN(C26:H26)</f>
        <v>157</v>
      </c>
      <c r="O26" s="35">
        <f>MIN(C26:H26)</f>
        <v>157</v>
      </c>
      <c r="P26" s="16"/>
      <c r="Q26" s="16"/>
      <c r="R26" s="16"/>
      <c r="S26" s="16"/>
      <c r="T26" s="16"/>
      <c r="U26" s="16"/>
    </row>
    <row r="27" spans="1:21" s="23" customFormat="1" ht="12" customHeight="1">
      <c r="A27" s="38">
        <v>11</v>
      </c>
      <c r="B27" s="25" t="s">
        <v>27</v>
      </c>
      <c r="C27" s="65">
        <v>224</v>
      </c>
      <c r="D27" s="44">
        <v>171</v>
      </c>
      <c r="E27" s="43">
        <v>194</v>
      </c>
      <c r="F27" s="44">
        <v>201</v>
      </c>
      <c r="G27" s="45">
        <v>171</v>
      </c>
      <c r="H27" s="43">
        <v>161</v>
      </c>
      <c r="I27" s="30">
        <f>SUM(C27:H27)</f>
        <v>1122</v>
      </c>
      <c r="J27" s="31">
        <f>AVERAGE(C27:H27)</f>
        <v>187</v>
      </c>
      <c r="K27" s="32">
        <f>MAX(C27:H27)</f>
        <v>224</v>
      </c>
      <c r="L27" s="32">
        <f>IF(D27&lt;&gt;"",MAX(C27:H27)-MIN(C27:H27),"")</f>
        <v>63</v>
      </c>
      <c r="M27" s="33">
        <v>20</v>
      </c>
      <c r="N27" s="34">
        <f>MIN(C27:H27)</f>
        <v>161</v>
      </c>
      <c r="O27" s="35">
        <f>MIN(C27:H27)</f>
        <v>161</v>
      </c>
      <c r="P27" s="16"/>
      <c r="Q27" s="16"/>
      <c r="R27" s="16"/>
      <c r="S27" s="16"/>
      <c r="T27" s="16"/>
      <c r="U27" s="16"/>
    </row>
    <row r="28" spans="1:21" s="23" customFormat="1" ht="12" customHeight="1">
      <c r="A28" s="38">
        <v>30</v>
      </c>
      <c r="B28" s="25" t="s">
        <v>39</v>
      </c>
      <c r="C28" s="65">
        <v>158</v>
      </c>
      <c r="D28" s="44">
        <v>154</v>
      </c>
      <c r="E28" s="43">
        <v>168</v>
      </c>
      <c r="F28" s="44">
        <v>211</v>
      </c>
      <c r="G28" s="45">
        <v>223</v>
      </c>
      <c r="H28" s="43">
        <v>205</v>
      </c>
      <c r="I28" s="30">
        <f>SUM(C28:H28)</f>
        <v>1119</v>
      </c>
      <c r="J28" s="31">
        <f>AVERAGE(C28:H28)</f>
        <v>186.5</v>
      </c>
      <c r="K28" s="32">
        <f>MAX(C28:H28)</f>
        <v>223</v>
      </c>
      <c r="L28" s="32">
        <f>IF(D28&lt;&gt;"",MAX(C28:H28)-MIN(C28:H28),"")</f>
        <v>69</v>
      </c>
      <c r="M28" s="33">
        <v>21</v>
      </c>
      <c r="N28" s="34">
        <f>MIN(C28:H28)</f>
        <v>154</v>
      </c>
      <c r="O28" s="35">
        <f>MIN(C28:H28)</f>
        <v>154</v>
      </c>
      <c r="P28" s="16"/>
      <c r="Q28" s="16"/>
      <c r="R28" s="16"/>
      <c r="S28" s="16"/>
      <c r="T28" s="16"/>
      <c r="U28" s="16"/>
    </row>
    <row r="29" spans="1:21" s="23" customFormat="1" ht="12" customHeight="1">
      <c r="A29" s="38">
        <v>42</v>
      </c>
      <c r="B29" s="39" t="s">
        <v>40</v>
      </c>
      <c r="C29" s="65">
        <v>200</v>
      </c>
      <c r="D29" s="44">
        <v>189</v>
      </c>
      <c r="E29" s="43">
        <v>199</v>
      </c>
      <c r="F29" s="44">
        <v>164</v>
      </c>
      <c r="G29" s="45">
        <v>179</v>
      </c>
      <c r="H29" s="43">
        <v>187</v>
      </c>
      <c r="I29" s="30">
        <f>SUM(C29:H29)</f>
        <v>1118</v>
      </c>
      <c r="J29" s="31">
        <f>AVERAGE(C29:H29)</f>
        <v>186.33333333333334</v>
      </c>
      <c r="K29" s="32">
        <f>MAX(C29:H29)</f>
        <v>200</v>
      </c>
      <c r="L29" s="32">
        <f>IF(D29&lt;&gt;"",MAX(C29:H29)-MIN(C29:H29),"")</f>
        <v>36</v>
      </c>
      <c r="M29" s="33">
        <v>22</v>
      </c>
      <c r="N29" s="34">
        <f>MIN(C29:H29)</f>
        <v>164</v>
      </c>
      <c r="O29" s="35">
        <f>MIN(C29:H29)</f>
        <v>164</v>
      </c>
      <c r="P29" s="16"/>
      <c r="Q29" s="16"/>
      <c r="R29" s="16"/>
      <c r="S29" s="16"/>
      <c r="T29" s="16"/>
      <c r="U29" s="16"/>
    </row>
    <row r="30" spans="1:21" s="23" customFormat="1" ht="12" customHeight="1">
      <c r="A30" s="38">
        <v>17</v>
      </c>
      <c r="B30" s="25" t="s">
        <v>23</v>
      </c>
      <c r="C30" s="65">
        <v>163</v>
      </c>
      <c r="D30" s="44">
        <v>191</v>
      </c>
      <c r="E30" s="43">
        <v>188</v>
      </c>
      <c r="F30" s="44">
        <v>183</v>
      </c>
      <c r="G30" s="45">
        <v>191</v>
      </c>
      <c r="H30" s="43">
        <v>177</v>
      </c>
      <c r="I30" s="30">
        <f>SUM(C30:H30)</f>
        <v>1093</v>
      </c>
      <c r="J30" s="31">
        <f>AVERAGE(C30:H30)</f>
        <v>182.16666666666666</v>
      </c>
      <c r="K30" s="32">
        <f>MAX(C30:H30)</f>
        <v>191</v>
      </c>
      <c r="L30" s="32">
        <f>IF(D30&lt;&gt;"",MAX(C30:H30)-MIN(C30:H30),"")</f>
        <v>28</v>
      </c>
      <c r="M30" s="33">
        <v>23</v>
      </c>
      <c r="N30" s="34">
        <f>MIN(C30:H30)</f>
        <v>163</v>
      </c>
      <c r="O30" s="35">
        <f>MIN(C30:H30)</f>
        <v>163</v>
      </c>
      <c r="P30" s="16"/>
      <c r="Q30" s="16"/>
      <c r="R30" s="16"/>
      <c r="S30" s="16"/>
      <c r="T30" s="16"/>
      <c r="U30" s="16"/>
    </row>
    <row r="31" spans="1:21" s="23" customFormat="1" ht="12" customHeight="1">
      <c r="A31" s="24">
        <v>15</v>
      </c>
      <c r="B31" s="25" t="s">
        <v>24</v>
      </c>
      <c r="C31" s="65">
        <v>142</v>
      </c>
      <c r="D31" s="44">
        <v>190</v>
      </c>
      <c r="E31" s="43">
        <v>177</v>
      </c>
      <c r="F31" s="44">
        <v>167</v>
      </c>
      <c r="G31" s="45">
        <v>202</v>
      </c>
      <c r="H31" s="43">
        <v>213</v>
      </c>
      <c r="I31" s="30">
        <f>SUM(C31:H31)</f>
        <v>1091</v>
      </c>
      <c r="J31" s="31">
        <f>AVERAGE(C31:H31)</f>
        <v>181.83333333333334</v>
      </c>
      <c r="K31" s="32">
        <f>MAX(C31:H31)</f>
        <v>213</v>
      </c>
      <c r="L31" s="32">
        <f>IF(D31&lt;&gt;"",MAX(C31:H31)-MIN(C31:H31),"")</f>
        <v>71</v>
      </c>
      <c r="M31" s="33">
        <v>24</v>
      </c>
      <c r="N31" s="34">
        <f>MIN(C31:H31)</f>
        <v>142</v>
      </c>
      <c r="O31" s="35">
        <f>MIN(C31:H31)</f>
        <v>142</v>
      </c>
      <c r="P31" s="16"/>
      <c r="Q31" s="16"/>
      <c r="R31" s="16"/>
      <c r="S31" s="16"/>
      <c r="T31" s="16"/>
      <c r="U31" s="16"/>
    </row>
    <row r="32" spans="1:21" s="23" customFormat="1" ht="12" customHeight="1">
      <c r="A32" s="38">
        <v>28</v>
      </c>
      <c r="B32" s="42" t="s">
        <v>50</v>
      </c>
      <c r="C32" s="65">
        <v>193</v>
      </c>
      <c r="D32" s="44">
        <v>144</v>
      </c>
      <c r="E32" s="83">
        <v>199</v>
      </c>
      <c r="F32" s="44">
        <v>191</v>
      </c>
      <c r="G32" s="45">
        <v>164</v>
      </c>
      <c r="H32" s="43">
        <v>191</v>
      </c>
      <c r="I32" s="30">
        <f>SUM(C32:H32)</f>
        <v>1082</v>
      </c>
      <c r="J32" s="31">
        <f>AVERAGE(C32:H32)</f>
        <v>180.33333333333334</v>
      </c>
      <c r="K32" s="32">
        <f>MAX(C32:H32)</f>
        <v>199</v>
      </c>
      <c r="L32" s="32">
        <f>IF(D32&lt;&gt;"",MAX(C32:H32)-MIN(C32:H32),"")</f>
        <v>55</v>
      </c>
      <c r="M32" s="33">
        <v>25</v>
      </c>
      <c r="N32" s="34">
        <f>MIN(C32:H32)</f>
        <v>144</v>
      </c>
      <c r="O32" s="35">
        <f>MIN(C32:H32)</f>
        <v>144</v>
      </c>
      <c r="P32" s="16"/>
      <c r="Q32" s="16"/>
      <c r="R32" s="16"/>
      <c r="S32" s="16"/>
      <c r="T32" s="16"/>
      <c r="U32" s="16"/>
    </row>
    <row r="33" spans="1:21" s="23" customFormat="1" ht="12.75" customHeight="1">
      <c r="A33" s="38">
        <v>20</v>
      </c>
      <c r="B33" s="42" t="s">
        <v>45</v>
      </c>
      <c r="C33" s="65">
        <v>183</v>
      </c>
      <c r="D33" s="44">
        <v>160</v>
      </c>
      <c r="E33" s="43">
        <v>214</v>
      </c>
      <c r="F33" s="44">
        <v>182</v>
      </c>
      <c r="G33" s="45">
        <v>143</v>
      </c>
      <c r="H33" s="43">
        <v>192</v>
      </c>
      <c r="I33" s="30">
        <f>SUM(C33:H33)</f>
        <v>1074</v>
      </c>
      <c r="J33" s="31">
        <f>AVERAGE(C33:H33)</f>
        <v>179</v>
      </c>
      <c r="K33" s="32">
        <f>MAX(C33:H33)</f>
        <v>214</v>
      </c>
      <c r="L33" s="32">
        <f>IF(D33&lt;&gt;"",MAX(C33:H33)-MIN(C33:H33),"")</f>
        <v>71</v>
      </c>
      <c r="M33" s="33">
        <v>26</v>
      </c>
      <c r="N33" s="34">
        <f>MIN(C33:H33)</f>
        <v>143</v>
      </c>
      <c r="O33" s="35">
        <f>MIN(C33:H33)</f>
        <v>143</v>
      </c>
      <c r="P33" s="16"/>
      <c r="Q33" s="16"/>
      <c r="R33" s="16"/>
      <c r="S33" s="16"/>
      <c r="T33" s="16"/>
      <c r="U33" s="16"/>
    </row>
    <row r="34" spans="1:21" s="23" customFormat="1" ht="12" customHeight="1">
      <c r="A34" s="38">
        <v>24</v>
      </c>
      <c r="B34" s="25" t="s">
        <v>42</v>
      </c>
      <c r="C34" s="65">
        <v>157</v>
      </c>
      <c r="D34" s="44">
        <v>204</v>
      </c>
      <c r="E34" s="43">
        <v>144</v>
      </c>
      <c r="F34" s="44">
        <v>159</v>
      </c>
      <c r="G34" s="45">
        <v>202</v>
      </c>
      <c r="H34" s="43">
        <v>192</v>
      </c>
      <c r="I34" s="30">
        <f>SUM(C34:H34)</f>
        <v>1058</v>
      </c>
      <c r="J34" s="31">
        <f>AVERAGE(C34:H34)</f>
        <v>176.33333333333334</v>
      </c>
      <c r="K34" s="32">
        <f>MAX(C34:H34)</f>
        <v>204</v>
      </c>
      <c r="L34" s="32">
        <f>IF(D34&lt;&gt;"",MAX(C34:H34)-MIN(C34:H34),"")</f>
        <v>60</v>
      </c>
      <c r="M34" s="33">
        <v>27</v>
      </c>
      <c r="N34" s="34">
        <f>MIN(C34:H34)</f>
        <v>144</v>
      </c>
      <c r="O34" s="35">
        <f>MIN(C34:H34)</f>
        <v>144</v>
      </c>
      <c r="P34" s="16"/>
      <c r="Q34" s="16"/>
      <c r="R34" s="16"/>
      <c r="S34" s="16"/>
      <c r="T34" s="16"/>
      <c r="U34" s="16"/>
    </row>
    <row r="35" spans="1:21" s="77" customFormat="1" ht="12" customHeight="1">
      <c r="A35" s="38">
        <v>40</v>
      </c>
      <c r="B35" s="42" t="s">
        <v>43</v>
      </c>
      <c r="C35" s="65">
        <v>180</v>
      </c>
      <c r="D35" s="44">
        <v>161</v>
      </c>
      <c r="E35" s="43">
        <v>185</v>
      </c>
      <c r="F35" s="44">
        <v>204</v>
      </c>
      <c r="G35" s="45">
        <v>165</v>
      </c>
      <c r="H35" s="43">
        <v>162</v>
      </c>
      <c r="I35" s="30">
        <f>SUM(C35:H35)</f>
        <v>1057</v>
      </c>
      <c r="J35" s="31">
        <f>AVERAGE(C35:H35)</f>
        <v>176.16666666666666</v>
      </c>
      <c r="K35" s="32">
        <f>MAX(C35:H35)</f>
        <v>204</v>
      </c>
      <c r="L35" s="32">
        <f>IF(D35&lt;&gt;"",MAX(C35:H35)-MIN(C35:H35),"")</f>
        <v>43</v>
      </c>
      <c r="M35" s="33">
        <v>28</v>
      </c>
      <c r="N35" s="34">
        <f>MIN(C35:H35)</f>
        <v>161</v>
      </c>
      <c r="O35" s="35">
        <f>MIN(C35:H35)</f>
        <v>161</v>
      </c>
      <c r="P35" s="74"/>
      <c r="Q35" s="74"/>
      <c r="R35" s="74"/>
      <c r="S35" s="74"/>
      <c r="T35" s="74"/>
      <c r="U35" s="74"/>
    </row>
    <row r="36" spans="1:21" s="23" customFormat="1" ht="12" customHeight="1">
      <c r="A36" s="38">
        <v>8</v>
      </c>
      <c r="B36" s="39" t="s">
        <v>25</v>
      </c>
      <c r="C36" s="65">
        <v>141</v>
      </c>
      <c r="D36" s="44">
        <v>175</v>
      </c>
      <c r="E36" s="95">
        <v>135</v>
      </c>
      <c r="F36" s="44">
        <v>184</v>
      </c>
      <c r="G36" s="45">
        <v>233</v>
      </c>
      <c r="H36" s="43">
        <v>184</v>
      </c>
      <c r="I36" s="30">
        <f>SUM(C36:H36)</f>
        <v>1052</v>
      </c>
      <c r="J36" s="31">
        <f>AVERAGE(C36:H36)</f>
        <v>175.33333333333334</v>
      </c>
      <c r="K36" s="32">
        <f>MAX(C36:H36)</f>
        <v>233</v>
      </c>
      <c r="L36" s="32">
        <f>IF(D36&lt;&gt;"",MAX(C36:H36)-MIN(C36:H36),"")</f>
        <v>98</v>
      </c>
      <c r="M36" s="33">
        <v>29</v>
      </c>
      <c r="N36" s="34">
        <f>MIN(C36:H36)</f>
        <v>135</v>
      </c>
      <c r="O36" s="35">
        <f>MIN(C36:H36)</f>
        <v>135</v>
      </c>
      <c r="P36" s="16"/>
      <c r="Q36" s="16"/>
      <c r="R36" s="16"/>
      <c r="S36" s="16"/>
      <c r="T36" s="16"/>
      <c r="U36" s="16"/>
    </row>
    <row r="37" spans="1:21" s="80" customFormat="1" ht="12" customHeight="1">
      <c r="A37" s="38">
        <v>41</v>
      </c>
      <c r="B37" s="42" t="s">
        <v>49</v>
      </c>
      <c r="C37" s="65">
        <v>165</v>
      </c>
      <c r="D37" s="44">
        <v>159</v>
      </c>
      <c r="E37" s="43">
        <v>190</v>
      </c>
      <c r="F37" s="44">
        <v>183</v>
      </c>
      <c r="G37" s="45">
        <v>159</v>
      </c>
      <c r="H37" s="43">
        <v>192</v>
      </c>
      <c r="I37" s="30">
        <f>SUM(C37:H37)</f>
        <v>1048</v>
      </c>
      <c r="J37" s="31">
        <f>AVERAGE(C37:H37)</f>
        <v>174.66666666666666</v>
      </c>
      <c r="K37" s="32">
        <f>MAX(C37:H37)</f>
        <v>192</v>
      </c>
      <c r="L37" s="32">
        <f>IF(D37&lt;&gt;"",MAX(C37:H37)-MIN(C37:H37),"")</f>
        <v>33</v>
      </c>
      <c r="M37" s="33">
        <v>30</v>
      </c>
      <c r="N37" s="34">
        <f>MIN(C37:H37)</f>
        <v>159</v>
      </c>
      <c r="O37" s="35">
        <f>MIN(C37:H37)</f>
        <v>159</v>
      </c>
      <c r="P37" s="78"/>
      <c r="Q37" s="78"/>
      <c r="R37" s="78"/>
      <c r="S37" s="78"/>
      <c r="T37" s="78"/>
      <c r="U37" s="78"/>
    </row>
    <row r="38" spans="1:21" s="80" customFormat="1" ht="12" customHeight="1">
      <c r="A38" s="38">
        <v>18</v>
      </c>
      <c r="B38" s="42" t="s">
        <v>28</v>
      </c>
      <c r="C38" s="65">
        <v>167</v>
      </c>
      <c r="D38" s="44">
        <v>194</v>
      </c>
      <c r="E38" s="96">
        <v>184</v>
      </c>
      <c r="F38" s="44">
        <v>166</v>
      </c>
      <c r="G38" s="45">
        <v>145</v>
      </c>
      <c r="H38" s="43">
        <v>190</v>
      </c>
      <c r="I38" s="30">
        <f>SUM(C38:H38)</f>
        <v>1046</v>
      </c>
      <c r="J38" s="31">
        <f>AVERAGE(C38:H38)</f>
        <v>174.33333333333334</v>
      </c>
      <c r="K38" s="32">
        <f>MAX(C38:H38)</f>
        <v>194</v>
      </c>
      <c r="L38" s="32">
        <f>IF(D38&lt;&gt;"",MAX(C38:H38)-MIN(C38:H38),"")</f>
        <v>49</v>
      </c>
      <c r="M38" s="33">
        <v>31</v>
      </c>
      <c r="N38" s="34">
        <f>MIN(C38:H38)</f>
        <v>145</v>
      </c>
      <c r="O38" s="35">
        <f>MIN(C38:H38)</f>
        <v>145</v>
      </c>
      <c r="P38" s="78"/>
      <c r="Q38" s="78"/>
      <c r="R38" s="78"/>
      <c r="S38" s="78"/>
      <c r="T38" s="78"/>
      <c r="U38" s="78"/>
    </row>
    <row r="39" spans="1:16" s="80" customFormat="1" ht="12" customHeight="1">
      <c r="A39" s="38">
        <v>22</v>
      </c>
      <c r="B39" s="42" t="s">
        <v>46</v>
      </c>
      <c r="C39" s="65">
        <v>193</v>
      </c>
      <c r="D39" s="44">
        <v>165</v>
      </c>
      <c r="E39" s="43">
        <v>170</v>
      </c>
      <c r="F39" s="44">
        <v>182</v>
      </c>
      <c r="G39" s="45">
        <v>171</v>
      </c>
      <c r="H39" s="43">
        <v>161</v>
      </c>
      <c r="I39" s="30">
        <f>SUM(C39:H39)</f>
        <v>1042</v>
      </c>
      <c r="J39" s="31">
        <f>AVERAGE(C39:H39)</f>
        <v>173.66666666666666</v>
      </c>
      <c r="K39" s="32">
        <f>MAX(C39:H39)</f>
        <v>193</v>
      </c>
      <c r="L39" s="32">
        <f>IF(D39&lt;&gt;"",MAX(C39:H39)-MIN(C39:H39),"")</f>
        <v>32</v>
      </c>
      <c r="M39" s="33">
        <v>32</v>
      </c>
      <c r="N39" s="34">
        <f>MIN(C39:H39)</f>
        <v>161</v>
      </c>
      <c r="O39" s="35">
        <f>MIN(C39:H39)</f>
        <v>161</v>
      </c>
      <c r="P39" s="78"/>
    </row>
    <row r="40" spans="1:16" s="80" customFormat="1" ht="12" customHeight="1">
      <c r="A40" s="38">
        <v>37</v>
      </c>
      <c r="B40" s="25" t="s">
        <v>53</v>
      </c>
      <c r="C40" s="65">
        <v>150</v>
      </c>
      <c r="D40" s="44">
        <v>189</v>
      </c>
      <c r="E40" s="83">
        <v>178</v>
      </c>
      <c r="F40" s="44">
        <v>147</v>
      </c>
      <c r="G40" s="45">
        <v>172</v>
      </c>
      <c r="H40" s="43">
        <v>197</v>
      </c>
      <c r="I40" s="30">
        <f>SUM(C40:H40)</f>
        <v>1033</v>
      </c>
      <c r="J40" s="31">
        <f>AVERAGE(C40:H40)</f>
        <v>172.16666666666666</v>
      </c>
      <c r="K40" s="32">
        <f>MAX(C40:H40)</f>
        <v>197</v>
      </c>
      <c r="L40" s="32">
        <f>IF(D40&lt;&gt;"",MAX(C40:H40)-MIN(C40:H40),"")</f>
        <v>50</v>
      </c>
      <c r="M40" s="33">
        <v>33</v>
      </c>
      <c r="N40" s="34">
        <f>MIN(C40:H40)</f>
        <v>147</v>
      </c>
      <c r="O40" s="35">
        <f>MIN(C40:H40)</f>
        <v>147</v>
      </c>
      <c r="P40" s="81"/>
    </row>
    <row r="41" spans="1:16" s="80" customFormat="1" ht="12" customHeight="1">
      <c r="A41" s="38">
        <v>44</v>
      </c>
      <c r="B41" s="68" t="s">
        <v>48</v>
      </c>
      <c r="C41" s="65">
        <v>200</v>
      </c>
      <c r="D41" s="44">
        <v>177</v>
      </c>
      <c r="E41" s="43">
        <v>161</v>
      </c>
      <c r="F41" s="44">
        <v>153</v>
      </c>
      <c r="G41" s="45">
        <v>158</v>
      </c>
      <c r="H41" s="43">
        <v>178</v>
      </c>
      <c r="I41" s="30">
        <f>SUM(C41:H41)</f>
        <v>1027</v>
      </c>
      <c r="J41" s="31">
        <f>AVERAGE(C41:H41)</f>
        <v>171.16666666666666</v>
      </c>
      <c r="K41" s="32">
        <f>MAX(C41:H41)</f>
        <v>200</v>
      </c>
      <c r="L41" s="32">
        <f>IF(D41&lt;&gt;"",MAX(C41:H41)-MIN(C41:H41),"")</f>
        <v>47</v>
      </c>
      <c r="M41" s="33">
        <v>34</v>
      </c>
      <c r="N41" s="34">
        <f>MIN(C41:H41)</f>
        <v>153</v>
      </c>
      <c r="O41" s="35">
        <f>MIN(C41:H41)</f>
        <v>153</v>
      </c>
      <c r="P41" s="78"/>
    </row>
    <row r="42" spans="1:16" s="80" customFormat="1" ht="12" customHeight="1">
      <c r="A42" s="38">
        <v>26</v>
      </c>
      <c r="B42" s="25" t="s">
        <v>47</v>
      </c>
      <c r="C42" s="65">
        <v>166</v>
      </c>
      <c r="D42" s="44">
        <v>168</v>
      </c>
      <c r="E42" s="43">
        <v>162</v>
      </c>
      <c r="F42" s="44">
        <v>186</v>
      </c>
      <c r="G42" s="45">
        <v>182</v>
      </c>
      <c r="H42" s="43">
        <v>162</v>
      </c>
      <c r="I42" s="30">
        <f>SUM(C42:H42)</f>
        <v>1026</v>
      </c>
      <c r="J42" s="31">
        <f>AVERAGE(C42:H42)</f>
        <v>171</v>
      </c>
      <c r="K42" s="32">
        <f>MAX(C42:H42)</f>
        <v>186</v>
      </c>
      <c r="L42" s="32">
        <f>IF(D42&lt;&gt;"",MAX(C42:H42)-MIN(C42:H42),"")</f>
        <v>24</v>
      </c>
      <c r="M42" s="33">
        <v>35</v>
      </c>
      <c r="N42" s="34">
        <f>MIN(C42:H42)</f>
        <v>162</v>
      </c>
      <c r="O42" s="35">
        <f>MIN(C42:H42)</f>
        <v>162</v>
      </c>
      <c r="P42" s="78"/>
    </row>
    <row r="43" spans="1:15" ht="12" customHeight="1">
      <c r="A43" s="38">
        <v>36</v>
      </c>
      <c r="B43" s="63" t="s">
        <v>55</v>
      </c>
      <c r="C43" s="65">
        <v>158</v>
      </c>
      <c r="D43" s="44">
        <v>182</v>
      </c>
      <c r="E43" s="43">
        <v>182</v>
      </c>
      <c r="F43" s="44">
        <v>158</v>
      </c>
      <c r="G43" s="45">
        <v>167</v>
      </c>
      <c r="H43" s="43">
        <v>174</v>
      </c>
      <c r="I43" s="30">
        <f>SUM(C43:H43)</f>
        <v>1021</v>
      </c>
      <c r="J43" s="31">
        <f>AVERAGE(C43:H43)</f>
        <v>170.16666666666666</v>
      </c>
      <c r="K43" s="32">
        <f>MAX(C43:H43)</f>
        <v>182</v>
      </c>
      <c r="L43" s="32">
        <f>IF(D43&lt;&gt;"",MAX(C43:H43)-MIN(C43:H43),"")</f>
        <v>24</v>
      </c>
      <c r="M43" s="33">
        <v>36</v>
      </c>
      <c r="N43" s="34">
        <f>MIN(C43:H43)</f>
        <v>158</v>
      </c>
      <c r="O43" s="35">
        <f>MIN(C43:H43)</f>
        <v>158</v>
      </c>
    </row>
    <row r="44" spans="1:15" ht="12" customHeight="1">
      <c r="A44" s="24">
        <v>45</v>
      </c>
      <c r="B44" s="25" t="s">
        <v>51</v>
      </c>
      <c r="C44" s="65">
        <v>148</v>
      </c>
      <c r="D44" s="44">
        <v>152</v>
      </c>
      <c r="E44" s="43">
        <v>197</v>
      </c>
      <c r="F44" s="44">
        <v>169</v>
      </c>
      <c r="G44" s="45">
        <v>168</v>
      </c>
      <c r="H44" s="43">
        <v>183</v>
      </c>
      <c r="I44" s="30">
        <f>SUM(C44:H44)</f>
        <v>1017</v>
      </c>
      <c r="J44" s="31">
        <f>AVERAGE(C44:H44)</f>
        <v>169.5</v>
      </c>
      <c r="K44" s="32">
        <f>MAX(C44:H44)</f>
        <v>197</v>
      </c>
      <c r="L44" s="32">
        <f>IF(D44&lt;&gt;"",MAX(C44:H44)-MIN(C44:H44),"")</f>
        <v>49</v>
      </c>
      <c r="M44" s="33">
        <v>37</v>
      </c>
      <c r="N44" s="34">
        <f>MIN(C44:H44)</f>
        <v>148</v>
      </c>
      <c r="O44" s="35">
        <f>MIN(C44:H44)</f>
        <v>148</v>
      </c>
    </row>
    <row r="45" spans="1:15" ht="12" customHeight="1">
      <c r="A45" s="38">
        <v>12</v>
      </c>
      <c r="B45" s="97" t="s">
        <v>30</v>
      </c>
      <c r="C45" s="65">
        <v>162</v>
      </c>
      <c r="D45" s="44">
        <v>167</v>
      </c>
      <c r="E45" s="43">
        <v>154</v>
      </c>
      <c r="F45" s="44">
        <v>168</v>
      </c>
      <c r="G45" s="45">
        <v>189</v>
      </c>
      <c r="H45" s="43">
        <v>163</v>
      </c>
      <c r="I45" s="30">
        <f>SUM(C45:H45)</f>
        <v>1003</v>
      </c>
      <c r="J45" s="31">
        <f>AVERAGE(C45:H45)</f>
        <v>167.16666666666666</v>
      </c>
      <c r="K45" s="32">
        <f>MAX(C45:H45)</f>
        <v>189</v>
      </c>
      <c r="L45" s="32">
        <f>IF(D45&lt;&gt;"",MAX(C45:H45)-MIN(C45:H45),"")</f>
        <v>35</v>
      </c>
      <c r="M45" s="33">
        <v>38</v>
      </c>
      <c r="N45" s="34">
        <f>MIN(C45:H45)</f>
        <v>154</v>
      </c>
      <c r="O45" s="35">
        <f>MIN(C45:H45)</f>
        <v>154</v>
      </c>
    </row>
    <row r="46" spans="1:15" ht="12" customHeight="1">
      <c r="A46" s="38">
        <v>34</v>
      </c>
      <c r="B46" s="39" t="s">
        <v>52</v>
      </c>
      <c r="C46" s="65">
        <v>172</v>
      </c>
      <c r="D46" s="44">
        <v>177</v>
      </c>
      <c r="E46" s="43">
        <v>157</v>
      </c>
      <c r="F46" s="44">
        <v>148</v>
      </c>
      <c r="G46" s="45">
        <v>159</v>
      </c>
      <c r="H46" s="43">
        <v>177</v>
      </c>
      <c r="I46" s="30">
        <f>SUM(C46:H46)</f>
        <v>990</v>
      </c>
      <c r="J46" s="31">
        <f>AVERAGE(C46:H46)</f>
        <v>165</v>
      </c>
      <c r="K46" s="32">
        <f>MAX(C46:H46)</f>
        <v>177</v>
      </c>
      <c r="L46" s="32">
        <f>IF(D46&lt;&gt;"",MAX(C46:H46)-MIN(C46:H46),"")</f>
        <v>29</v>
      </c>
      <c r="M46" s="33">
        <v>39</v>
      </c>
      <c r="N46" s="34">
        <f>MIN(C46:H46)</f>
        <v>148</v>
      </c>
      <c r="O46" s="35">
        <f>MIN(C46:H46)</f>
        <v>148</v>
      </c>
    </row>
    <row r="47" spans="1:15" ht="12" customHeight="1">
      <c r="A47" s="38">
        <v>29</v>
      </c>
      <c r="B47" s="42" t="s">
        <v>54</v>
      </c>
      <c r="C47" s="40">
        <v>159</v>
      </c>
      <c r="D47" s="28">
        <v>122</v>
      </c>
      <c r="E47" s="28">
        <v>169</v>
      </c>
      <c r="F47" s="28">
        <v>174</v>
      </c>
      <c r="G47" s="29">
        <v>188</v>
      </c>
      <c r="H47" s="28">
        <v>167</v>
      </c>
      <c r="I47" s="30">
        <f>SUM(C47:H47)</f>
        <v>979</v>
      </c>
      <c r="J47" s="31">
        <f>AVERAGE(C47:H47)</f>
        <v>163.16666666666666</v>
      </c>
      <c r="K47" s="32">
        <f>MAX(C47:H47)</f>
        <v>188</v>
      </c>
      <c r="L47" s="32">
        <f>IF(D47&lt;&gt;"",MAX(C47:H47)-MIN(C47:H47),"")</f>
        <v>66</v>
      </c>
      <c r="M47" s="33">
        <v>40</v>
      </c>
      <c r="N47" s="34">
        <f>MIN(C47:H47)</f>
        <v>122</v>
      </c>
      <c r="O47" s="35">
        <f>MIN(C47:H47)</f>
        <v>122</v>
      </c>
    </row>
    <row r="48" spans="1:15" ht="12" customHeight="1">
      <c r="A48" s="38">
        <v>4</v>
      </c>
      <c r="B48" s="68" t="s">
        <v>29</v>
      </c>
      <c r="C48" s="65">
        <v>146</v>
      </c>
      <c r="D48" s="44">
        <v>158</v>
      </c>
      <c r="E48" s="43">
        <v>173</v>
      </c>
      <c r="F48" s="44">
        <v>173</v>
      </c>
      <c r="G48" s="45">
        <v>174</v>
      </c>
      <c r="H48" s="43">
        <v>149</v>
      </c>
      <c r="I48" s="30">
        <f>SUM(C48:H48)</f>
        <v>973</v>
      </c>
      <c r="J48" s="31">
        <f>AVERAGE(C48:H48)</f>
        <v>162.16666666666666</v>
      </c>
      <c r="K48" s="32">
        <f>MAX(C48:H48)</f>
        <v>174</v>
      </c>
      <c r="L48" s="32">
        <f>IF(D48&lt;&gt;"",MAX(C48:H48)-MIN(C48:H48),"")</f>
        <v>28</v>
      </c>
      <c r="M48" s="33">
        <v>41</v>
      </c>
      <c r="N48" s="34">
        <f>MIN(C48:H48)</f>
        <v>146</v>
      </c>
      <c r="O48" s="35">
        <f>MIN(C48:H48)</f>
        <v>146</v>
      </c>
    </row>
    <row r="49" spans="1:15" ht="12" customHeight="1">
      <c r="A49" s="38">
        <v>21</v>
      </c>
      <c r="B49" s="86" t="s">
        <v>56</v>
      </c>
      <c r="C49" s="26">
        <v>170</v>
      </c>
      <c r="D49" s="47">
        <v>169</v>
      </c>
      <c r="E49" s="43">
        <v>132</v>
      </c>
      <c r="F49" s="44">
        <v>167</v>
      </c>
      <c r="G49" s="45">
        <v>145</v>
      </c>
      <c r="H49" s="43">
        <v>159</v>
      </c>
      <c r="I49" s="30">
        <f>SUM(C49:H49)</f>
        <v>942</v>
      </c>
      <c r="J49" s="31">
        <f>AVERAGE(C49:H49)</f>
        <v>157</v>
      </c>
      <c r="K49" s="32">
        <f>MAX(C49:H49)</f>
        <v>170</v>
      </c>
      <c r="L49" s="32">
        <f>IF(D49&lt;&gt;"",MAX(C49:H49)-MIN(C49:H49),"")</f>
        <v>38</v>
      </c>
      <c r="M49" s="33">
        <v>42</v>
      </c>
      <c r="N49" s="34">
        <f>MIN(C49:H49)</f>
        <v>132</v>
      </c>
      <c r="O49" s="35">
        <f>MIN(C49:H49)</f>
        <v>132</v>
      </c>
    </row>
    <row r="50" spans="1:15" ht="12" customHeight="1">
      <c r="A50" s="98">
        <v>16</v>
      </c>
      <c r="B50" s="99" t="s">
        <v>31</v>
      </c>
      <c r="C50" s="26">
        <v>153</v>
      </c>
      <c r="D50" s="26">
        <v>168</v>
      </c>
      <c r="E50" s="26">
        <v>158</v>
      </c>
      <c r="F50" s="46">
        <v>173</v>
      </c>
      <c r="G50" s="48">
        <v>128</v>
      </c>
      <c r="H50" s="47">
        <v>149</v>
      </c>
      <c r="I50" s="30">
        <f>SUM(C50:H50)</f>
        <v>929</v>
      </c>
      <c r="J50" s="31">
        <f>AVERAGE(C50:H50)</f>
        <v>154.83333333333334</v>
      </c>
      <c r="K50" s="32">
        <f>MAX(C50:H50)</f>
        <v>173</v>
      </c>
      <c r="L50" s="32">
        <f>IF(D50&lt;&gt;"",MAX(C50:H50)-MIN(C50:H50),"")</f>
        <v>45</v>
      </c>
      <c r="M50" s="33">
        <v>43</v>
      </c>
      <c r="N50" s="34">
        <f>MIN(C50:H50)</f>
        <v>128</v>
      </c>
      <c r="O50" s="35">
        <f>MIN(C50:H50)</f>
        <v>128</v>
      </c>
    </row>
    <row r="51" spans="1:15" ht="12" customHeight="1">
      <c r="A51" s="38">
        <v>43</v>
      </c>
      <c r="B51" s="99" t="s">
        <v>57</v>
      </c>
      <c r="C51" s="40">
        <v>142</v>
      </c>
      <c r="D51" s="27">
        <v>136</v>
      </c>
      <c r="E51" s="28">
        <v>143</v>
      </c>
      <c r="F51" s="27">
        <v>140</v>
      </c>
      <c r="G51" s="29">
        <v>173</v>
      </c>
      <c r="H51" s="28">
        <v>190</v>
      </c>
      <c r="I51" s="30">
        <f>SUM(C51:H51)</f>
        <v>924</v>
      </c>
      <c r="J51" s="31">
        <f>AVERAGE(C51:H51)</f>
        <v>154</v>
      </c>
      <c r="K51" s="32">
        <f>MAX(C51:H51)</f>
        <v>190</v>
      </c>
      <c r="L51" s="32">
        <f>IF(D51&lt;&gt;"",MAX(C51:H51)-MIN(C51:H51),"")</f>
        <v>54</v>
      </c>
      <c r="M51" s="33">
        <v>44</v>
      </c>
      <c r="N51" s="34">
        <f>MIN(C51:H51)</f>
        <v>136</v>
      </c>
      <c r="O51" s="35">
        <f>MIN(C51:H51)</f>
        <v>136</v>
      </c>
    </row>
    <row r="52" spans="1:13" ht="11.25" customHeight="1">
      <c r="A52" s="24">
        <v>32</v>
      </c>
      <c r="B52" s="99" t="s">
        <v>58</v>
      </c>
      <c r="C52" s="40">
        <v>117</v>
      </c>
      <c r="D52" s="27">
        <v>176</v>
      </c>
      <c r="E52" s="28">
        <v>148</v>
      </c>
      <c r="F52" s="27">
        <v>100</v>
      </c>
      <c r="G52" s="29">
        <v>169</v>
      </c>
      <c r="H52" s="28">
        <v>124</v>
      </c>
      <c r="I52" s="30">
        <f>SUM(C52:H52)</f>
        <v>834</v>
      </c>
      <c r="J52" s="31">
        <f>AVERAGE(C52:H52)</f>
        <v>139</v>
      </c>
      <c r="K52" s="32">
        <f>MAX(C52:H52)</f>
        <v>176</v>
      </c>
      <c r="L52" s="32">
        <f>IF(D52&lt;&gt;"",MAX(C52:H52)-MIN(C52:H52),"")</f>
        <v>76</v>
      </c>
      <c r="M52" s="33">
        <v>45</v>
      </c>
    </row>
    <row r="63" ht="12.75">
      <c r="C63" s="64"/>
    </row>
    <row r="64" ht="12.75">
      <c r="C64" s="64"/>
    </row>
    <row r="65" ht="12.75">
      <c r="C65" s="64"/>
    </row>
    <row r="66" ht="12.75">
      <c r="C66" s="64"/>
    </row>
    <row r="67" ht="12.75">
      <c r="C67" s="64"/>
    </row>
    <row r="68" ht="12.75">
      <c r="C68" s="64"/>
    </row>
    <row r="69" ht="12.75">
      <c r="C69" s="64"/>
    </row>
  </sheetData>
  <sheetProtection selectLockedCells="1" selectUnlockedCells="1"/>
  <conditionalFormatting sqref="C47:G47">
    <cfRule type="cellIs" priority="1" dxfId="0" operator="equal" stopIfTrue="1">
      <formula>$N47</formula>
    </cfRule>
    <cfRule type="cellIs" priority="2" dxfId="1" operator="equal" stopIfTrue="1">
      <formula>$K47</formula>
    </cfRule>
  </conditionalFormatting>
  <conditionalFormatting sqref="C8:H19 C23:H30 H47">
    <cfRule type="cellIs" priority="3" dxfId="0" operator="equal" stopIfTrue="1">
      <formula>$N8</formula>
    </cfRule>
    <cfRule type="cellIs" priority="4" dxfId="1" operator="equal" stopIfTrue="1">
      <formula>$K8</formula>
    </cfRule>
  </conditionalFormatting>
  <conditionalFormatting sqref="C20:H21">
    <cfRule type="cellIs" priority="5" dxfId="0" operator="equal" stopIfTrue="1">
      <formula>$N21</formula>
    </cfRule>
    <cfRule type="cellIs" priority="6" dxfId="1" operator="equal" stopIfTrue="1">
      <formula>$K20</formula>
    </cfRule>
  </conditionalFormatting>
  <conditionalFormatting sqref="C22:H22">
    <cfRule type="cellIs" priority="7" dxfId="0" operator="equal" stopIfTrue="1">
      <formula>$N20</formula>
    </cfRule>
    <cfRule type="cellIs" priority="8" dxfId="1" operator="equal" stopIfTrue="1">
      <formula>$K22</formula>
    </cfRule>
  </conditionalFormatting>
  <conditionalFormatting sqref="C31:H35">
    <cfRule type="cellIs" priority="9" dxfId="0" operator="equal" stopIfTrue="1">
      <formula>$N28</formula>
    </cfRule>
    <cfRule type="cellIs" priority="10" dxfId="1" operator="equal" stopIfTrue="1">
      <formula>$K31</formula>
    </cfRule>
  </conditionalFormatting>
  <conditionalFormatting sqref="C36:H40">
    <cfRule type="cellIs" priority="11" dxfId="0" operator="equal" stopIfTrue="1">
      <formula>$N28</formula>
    </cfRule>
    <cfRule type="cellIs" priority="12" dxfId="1" operator="equal" stopIfTrue="1">
      <formula>$K36</formula>
    </cfRule>
  </conditionalFormatting>
  <conditionalFormatting sqref="C41:H43">
    <cfRule type="cellIs" priority="13" dxfId="0" operator="equal" stopIfTrue="1">
      <formula>$N31</formula>
    </cfRule>
    <cfRule type="cellIs" priority="14" dxfId="1" operator="equal" stopIfTrue="1">
      <formula>$K41</formula>
    </cfRule>
  </conditionalFormatting>
  <conditionalFormatting sqref="C44:H45">
    <cfRule type="cellIs" priority="15" dxfId="0" operator="equal" stopIfTrue="1">
      <formula>$N32</formula>
    </cfRule>
    <cfRule type="cellIs" priority="16" dxfId="1" operator="equal" stopIfTrue="1">
      <formula>$K44</formula>
    </cfRule>
  </conditionalFormatting>
  <conditionalFormatting sqref="C46:H46">
    <cfRule type="cellIs" priority="17" dxfId="0" operator="equal" stopIfTrue="1">
      <formula>$N32</formula>
    </cfRule>
    <cfRule type="cellIs" priority="18" dxfId="1" operator="equal" stopIfTrue="1">
      <formula>$K46</formula>
    </cfRule>
  </conditionalFormatting>
  <conditionalFormatting sqref="B45 B49:B52">
    <cfRule type="expression" priority="19" dxfId="2" stopIfTrue="1">
      <formula>(C45&gt;0)</formula>
    </cfRule>
  </conditionalFormatting>
  <conditionalFormatting sqref="C48:H52">
    <cfRule type="cellIs" priority="20" dxfId="0" operator="equal" stopIfTrue="1">
      <formula>$N37</formula>
    </cfRule>
    <cfRule type="cellIs" priority="21" dxfId="2" operator="equal" stopIfTrue="1">
      <formula>$K48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7334144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Q59"/>
  <sheetViews>
    <sheetView zoomScale="145" zoomScaleNormal="145" workbookViewId="0" topLeftCell="A37">
      <selection activeCell="A44" sqref="A44"/>
    </sheetView>
  </sheetViews>
  <sheetFormatPr defaultColWidth="9.140625" defaultRowHeight="12.75"/>
  <cols>
    <col min="1" max="1" width="5.28125" style="0" customWidth="1"/>
    <col min="2" max="2" width="21.00390625" style="0" customWidth="1"/>
    <col min="8" max="8" width="11.0039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6:9" ht="17.25" customHeight="1">
      <c r="F1" s="1"/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90" t="s">
        <v>3</v>
      </c>
      <c r="D5" s="4"/>
      <c r="O5" s="5"/>
      <c r="P5" s="5"/>
    </row>
    <row r="6" spans="4:16" s="6" customFormat="1" ht="31.5" customHeight="1">
      <c r="D6" s="100"/>
      <c r="E6" s="100"/>
      <c r="F6" s="101" t="s">
        <v>59</v>
      </c>
      <c r="G6" s="101"/>
      <c r="H6" s="101"/>
      <c r="O6" s="8"/>
      <c r="P6" s="8"/>
    </row>
    <row r="7" spans="1:12" s="109" customFormat="1" ht="12" customHeight="1">
      <c r="A7" s="102"/>
      <c r="B7" s="103" t="s">
        <v>6</v>
      </c>
      <c r="C7" s="104">
        <v>7</v>
      </c>
      <c r="D7" s="105">
        <v>8</v>
      </c>
      <c r="E7" s="106" t="s">
        <v>7</v>
      </c>
      <c r="F7" s="103" t="s">
        <v>8</v>
      </c>
      <c r="G7" s="103" t="s">
        <v>9</v>
      </c>
      <c r="H7" s="103" t="s">
        <v>10</v>
      </c>
      <c r="I7" s="106" t="s">
        <v>11</v>
      </c>
      <c r="J7" s="107" t="s">
        <v>12</v>
      </c>
      <c r="K7" s="107" t="s">
        <v>13</v>
      </c>
      <c r="L7" s="108"/>
    </row>
    <row r="8" spans="1:12" s="23" customFormat="1" ht="12" customHeight="1">
      <c r="A8" s="110">
        <v>23</v>
      </c>
      <c r="B8" s="25" t="s">
        <v>23</v>
      </c>
      <c r="C8" s="111">
        <v>172</v>
      </c>
      <c r="D8" s="112">
        <v>266</v>
      </c>
      <c r="E8" s="113">
        <f>SUM(C8:D8)</f>
        <v>438</v>
      </c>
      <c r="F8" s="114">
        <f>AVERAGE(C8:D8)</f>
        <v>219</v>
      </c>
      <c r="G8" s="115">
        <f>MAX(C8:D8)</f>
        <v>266</v>
      </c>
      <c r="H8" s="115">
        <f>IF(D8&lt;&gt;"",MAX(C8:D8)-MIN(C8:D8),"")</f>
        <v>94</v>
      </c>
      <c r="I8" s="113">
        <v>1</v>
      </c>
      <c r="J8" s="34">
        <f>MIN(C8:D8)</f>
        <v>172</v>
      </c>
      <c r="K8" s="35">
        <f>MIN(C8:D8)</f>
        <v>172</v>
      </c>
      <c r="L8" s="16"/>
    </row>
    <row r="9" spans="1:12" s="23" customFormat="1" ht="12" customHeight="1">
      <c r="A9" s="110">
        <v>17</v>
      </c>
      <c r="B9" s="25" t="s">
        <v>37</v>
      </c>
      <c r="C9" s="111">
        <v>192</v>
      </c>
      <c r="D9" s="112">
        <v>218</v>
      </c>
      <c r="E9" s="113">
        <f>SUM(C9:D9)</f>
        <v>410</v>
      </c>
      <c r="F9" s="114">
        <f>AVERAGE(C9:D9)</f>
        <v>205</v>
      </c>
      <c r="G9" s="115">
        <f>MAX(C9:D9)</f>
        <v>218</v>
      </c>
      <c r="H9" s="115">
        <f>IF(D9&lt;&gt;"",MAX(C9:D9)-MIN(C9:D9),"")</f>
        <v>26</v>
      </c>
      <c r="I9" s="113">
        <v>2</v>
      </c>
      <c r="J9" s="34">
        <f>MIN(C9:D9)</f>
        <v>192</v>
      </c>
      <c r="K9" s="35">
        <f>MIN(C9:D9)</f>
        <v>192</v>
      </c>
      <c r="L9" s="16"/>
    </row>
    <row r="10" spans="1:16" s="23" customFormat="1" ht="12" customHeight="1">
      <c r="A10" s="110">
        <v>24</v>
      </c>
      <c r="B10" s="25" t="s">
        <v>24</v>
      </c>
      <c r="C10" s="111">
        <v>222</v>
      </c>
      <c r="D10" s="112">
        <v>184</v>
      </c>
      <c r="E10" s="113">
        <f>SUM(C10:D10)</f>
        <v>406</v>
      </c>
      <c r="F10" s="114">
        <f>AVERAGE(C10:D10)</f>
        <v>203</v>
      </c>
      <c r="G10" s="115">
        <f>MAX(C10:D10)</f>
        <v>222</v>
      </c>
      <c r="H10" s="115">
        <f>IF(D10&lt;&gt;"",MAX(C10:D10)-MIN(C10:D10),"")</f>
        <v>38</v>
      </c>
      <c r="I10" s="113">
        <v>3</v>
      </c>
      <c r="J10" s="34">
        <f>MIN(C10:D10)</f>
        <v>184</v>
      </c>
      <c r="K10" s="35">
        <f>MIN(C10:D10)</f>
        <v>184</v>
      </c>
      <c r="L10" s="16"/>
      <c r="M10"/>
      <c r="N10"/>
      <c r="O10"/>
      <c r="P10"/>
    </row>
    <row r="11" spans="1:16" s="23" customFormat="1" ht="12" customHeight="1">
      <c r="A11" s="110">
        <v>29</v>
      </c>
      <c r="B11" s="39" t="s">
        <v>25</v>
      </c>
      <c r="C11" s="116">
        <v>189</v>
      </c>
      <c r="D11" s="117">
        <v>216</v>
      </c>
      <c r="E11" s="113">
        <f>SUM(C11:D11)</f>
        <v>405</v>
      </c>
      <c r="F11" s="114">
        <f>AVERAGE(C11:D11)</f>
        <v>202.5</v>
      </c>
      <c r="G11" s="115">
        <f>MAX(C11:D11)</f>
        <v>216</v>
      </c>
      <c r="H11" s="115">
        <f>IF(D11&lt;&gt;"",MAX(C11:D11)-MIN(C11:D11),"")</f>
        <v>27</v>
      </c>
      <c r="I11" s="113">
        <v>4</v>
      </c>
      <c r="J11" s="34">
        <f>MIN(C11:D11)</f>
        <v>189</v>
      </c>
      <c r="K11" s="35">
        <f>MIN(C11:D11)</f>
        <v>189</v>
      </c>
      <c r="L11" s="16"/>
      <c r="M11"/>
      <c r="N11"/>
      <c r="O11"/>
      <c r="P11"/>
    </row>
    <row r="12" spans="1:16" s="23" customFormat="1" ht="12" customHeight="1">
      <c r="A12" s="110">
        <v>31</v>
      </c>
      <c r="B12" s="42" t="s">
        <v>28</v>
      </c>
      <c r="C12" s="111">
        <v>197</v>
      </c>
      <c r="D12" s="112">
        <v>179</v>
      </c>
      <c r="E12" s="113">
        <f>SUM(C12:D12)</f>
        <v>376</v>
      </c>
      <c r="F12" s="114">
        <f>AVERAGE(C12:D12)</f>
        <v>188</v>
      </c>
      <c r="G12" s="115">
        <f>MAX(C12:D12)</f>
        <v>197</v>
      </c>
      <c r="H12" s="115">
        <f>IF(D12&lt;&gt;"",MAX(C12:D12)-MIN(C12:D12),"")</f>
        <v>18</v>
      </c>
      <c r="I12" s="113">
        <v>5</v>
      </c>
      <c r="J12" s="34">
        <f>MIN(C12:D12)</f>
        <v>179</v>
      </c>
      <c r="K12" s="35">
        <f>MIN(C12:D12)</f>
        <v>179</v>
      </c>
      <c r="L12" s="16"/>
      <c r="M12"/>
      <c r="N12"/>
      <c r="O12"/>
      <c r="P12"/>
    </row>
    <row r="13" spans="1:16" s="23" customFormat="1" ht="12" customHeight="1">
      <c r="A13" s="110">
        <v>21</v>
      </c>
      <c r="B13" s="25" t="s">
        <v>39</v>
      </c>
      <c r="C13" s="118">
        <v>212</v>
      </c>
      <c r="D13" s="119">
        <v>156</v>
      </c>
      <c r="E13" s="113">
        <f>SUM(C13:D13)</f>
        <v>368</v>
      </c>
      <c r="F13" s="114">
        <f>AVERAGE(C13:D13)</f>
        <v>184</v>
      </c>
      <c r="G13" s="115">
        <f>MAX(C13:D13)</f>
        <v>212</v>
      </c>
      <c r="H13" s="115">
        <f>IF(D13&lt;&gt;"",MAX(C13:D13)-MIN(C13:D13),"")</f>
        <v>56</v>
      </c>
      <c r="I13" s="113">
        <v>6</v>
      </c>
      <c r="J13" s="34">
        <f>MIN(C13:D13)</f>
        <v>156</v>
      </c>
      <c r="K13" s="35">
        <f>MIN(C13:D13)</f>
        <v>156</v>
      </c>
      <c r="L13" s="16"/>
      <c r="M13"/>
      <c r="N13"/>
      <c r="O13"/>
      <c r="P13"/>
    </row>
    <row r="14" spans="1:16" s="23" customFormat="1" ht="12" customHeight="1">
      <c r="A14" s="110">
        <v>20</v>
      </c>
      <c r="B14" s="25" t="s">
        <v>27</v>
      </c>
      <c r="C14" s="120">
        <v>180</v>
      </c>
      <c r="D14" s="121">
        <v>184</v>
      </c>
      <c r="E14" s="113">
        <f>SUM(C14:D14)</f>
        <v>364</v>
      </c>
      <c r="F14" s="114">
        <f>AVERAGE(C14:D14)</f>
        <v>182</v>
      </c>
      <c r="G14" s="115">
        <f>MAX(C14:D14)</f>
        <v>184</v>
      </c>
      <c r="H14" s="115">
        <f>IF(D14&lt;&gt;"",MAX(C14:D14)-MIN(C14:D14),"")</f>
        <v>4</v>
      </c>
      <c r="I14" s="113">
        <v>7</v>
      </c>
      <c r="J14" s="34">
        <f>MIN(C14:D14)</f>
        <v>180</v>
      </c>
      <c r="K14" s="35">
        <f>MIN(C14:D14)</f>
        <v>180</v>
      </c>
      <c r="L14" s="16"/>
      <c r="M14"/>
      <c r="N14"/>
      <c r="O14"/>
      <c r="P14"/>
    </row>
    <row r="15" spans="1:16" s="23" customFormat="1" ht="12" customHeight="1">
      <c r="A15" s="110">
        <v>22</v>
      </c>
      <c r="B15" s="39" t="s">
        <v>40</v>
      </c>
      <c r="C15" s="111">
        <v>183</v>
      </c>
      <c r="D15" s="112">
        <v>166</v>
      </c>
      <c r="E15" s="113">
        <f>SUM(C15:D15)</f>
        <v>349</v>
      </c>
      <c r="F15" s="114">
        <f>AVERAGE(C15:D15)</f>
        <v>174.5</v>
      </c>
      <c r="G15" s="115">
        <f>MAX(C15:D15)</f>
        <v>183</v>
      </c>
      <c r="H15" s="115">
        <f>IF(D15&lt;&gt;"",MAX(C15:D15)-MIN(C15:D15),"")</f>
        <v>17</v>
      </c>
      <c r="I15" s="113">
        <v>8</v>
      </c>
      <c r="J15" s="34">
        <f>MIN(C15:D15)</f>
        <v>166</v>
      </c>
      <c r="K15" s="35">
        <f>MIN(C15:D15)</f>
        <v>166</v>
      </c>
      <c r="L15" s="16"/>
      <c r="M15"/>
      <c r="N15"/>
      <c r="O15"/>
      <c r="P15"/>
    </row>
    <row r="16" spans="1:16" s="23" customFormat="1" ht="12" customHeight="1">
      <c r="A16" s="110">
        <v>19</v>
      </c>
      <c r="B16" s="42" t="s">
        <v>44</v>
      </c>
      <c r="C16" s="120">
        <v>201</v>
      </c>
      <c r="D16" s="112">
        <v>137</v>
      </c>
      <c r="E16" s="113">
        <f>SUM(C16:D16)</f>
        <v>338</v>
      </c>
      <c r="F16" s="114">
        <f>AVERAGE(C16:D16)</f>
        <v>169</v>
      </c>
      <c r="G16" s="115">
        <f>MAX(C16:D16)</f>
        <v>201</v>
      </c>
      <c r="H16" s="115">
        <f>IF(D16&lt;&gt;"",MAX(C16:D16)-MIN(C16:D16),"")</f>
        <v>64</v>
      </c>
      <c r="I16" s="113">
        <v>25</v>
      </c>
      <c r="J16" s="34">
        <f>MIN(C16:D16)</f>
        <v>137</v>
      </c>
      <c r="K16" s="35">
        <f>MIN(C16:D16)</f>
        <v>137</v>
      </c>
      <c r="L16" s="16"/>
      <c r="M16"/>
      <c r="N16"/>
      <c r="O16"/>
      <c r="P16"/>
    </row>
    <row r="17" spans="1:16" s="23" customFormat="1" ht="12" customHeight="1">
      <c r="A17" s="110">
        <v>32</v>
      </c>
      <c r="B17" s="42" t="s">
        <v>46</v>
      </c>
      <c r="C17" s="120">
        <v>178</v>
      </c>
      <c r="D17" s="121">
        <v>153</v>
      </c>
      <c r="E17" s="113">
        <f>SUM(C17:D17)</f>
        <v>331</v>
      </c>
      <c r="F17" s="114">
        <f>AVERAGE(C17:D17)</f>
        <v>165.5</v>
      </c>
      <c r="G17" s="115">
        <f>MAX(C17:D17)</f>
        <v>178</v>
      </c>
      <c r="H17" s="115">
        <f>IF(D17&lt;&gt;"",MAX(C17:D17)-MIN(C17:D17),"")</f>
        <v>25</v>
      </c>
      <c r="I17" s="113">
        <v>26</v>
      </c>
      <c r="J17" s="34">
        <f>MIN(C17:D17)</f>
        <v>153</v>
      </c>
      <c r="K17" s="35">
        <f>MIN(C17:D17)</f>
        <v>153</v>
      </c>
      <c r="L17" s="16"/>
      <c r="M17"/>
      <c r="N17"/>
      <c r="O17"/>
      <c r="P17"/>
    </row>
    <row r="18" spans="1:16" s="23" customFormat="1" ht="12" customHeight="1">
      <c r="A18" s="110">
        <v>25</v>
      </c>
      <c r="B18" s="42" t="s">
        <v>50</v>
      </c>
      <c r="C18" s="111">
        <v>169</v>
      </c>
      <c r="D18" s="112">
        <v>161</v>
      </c>
      <c r="E18" s="113">
        <f>SUM(C18:D18)</f>
        <v>330</v>
      </c>
      <c r="F18" s="114">
        <f>AVERAGE(C18:D18)</f>
        <v>165</v>
      </c>
      <c r="G18" s="115">
        <f>MAX(C18:D18)</f>
        <v>169</v>
      </c>
      <c r="H18" s="115">
        <f>IF(D18&lt;&gt;"",MAX(C18:D18)-MIN(C18:D18),"")</f>
        <v>8</v>
      </c>
      <c r="I18" s="113">
        <v>27</v>
      </c>
      <c r="J18" s="34">
        <f>MIN(C18:D18)</f>
        <v>161</v>
      </c>
      <c r="K18" s="35">
        <f>MIN(C18:D18)</f>
        <v>161</v>
      </c>
      <c r="L18" s="16"/>
      <c r="M18"/>
      <c r="N18"/>
      <c r="O18"/>
      <c r="P18"/>
    </row>
    <row r="19" spans="1:16" s="23" customFormat="1" ht="12" customHeight="1">
      <c r="A19" s="110">
        <v>26</v>
      </c>
      <c r="B19" s="42" t="s">
        <v>45</v>
      </c>
      <c r="C19" s="111">
        <v>172</v>
      </c>
      <c r="D19" s="112">
        <v>152</v>
      </c>
      <c r="E19" s="113">
        <f>SUM(C19:D19)</f>
        <v>324</v>
      </c>
      <c r="F19" s="114">
        <f>AVERAGE(C19:D19)</f>
        <v>162</v>
      </c>
      <c r="G19" s="115">
        <f>MAX(C19:D19)</f>
        <v>172</v>
      </c>
      <c r="H19" s="115">
        <f>IF(D19&lt;&gt;"",MAX(C19:D19)-MIN(C19:D19),"")</f>
        <v>20</v>
      </c>
      <c r="I19" s="113">
        <v>28</v>
      </c>
      <c r="J19" s="34">
        <f>MIN(C19:D19)</f>
        <v>152</v>
      </c>
      <c r="K19" s="35">
        <f>MIN(C19:D19)</f>
        <v>152</v>
      </c>
      <c r="L19" s="16"/>
      <c r="M19"/>
      <c r="N19"/>
      <c r="O19"/>
      <c r="P19"/>
    </row>
    <row r="20" spans="1:16" s="23" customFormat="1" ht="12" customHeight="1">
      <c r="A20" s="110">
        <v>30</v>
      </c>
      <c r="B20" s="42" t="s">
        <v>49</v>
      </c>
      <c r="C20" s="111">
        <v>167</v>
      </c>
      <c r="D20" s="112">
        <v>155</v>
      </c>
      <c r="E20" s="113">
        <f>SUM(C20:D20)</f>
        <v>322</v>
      </c>
      <c r="F20" s="114">
        <f>AVERAGE(C20:D20)</f>
        <v>161</v>
      </c>
      <c r="G20" s="115">
        <f>MAX(C20:D20)</f>
        <v>167</v>
      </c>
      <c r="H20" s="115">
        <f>IF(D20&lt;&gt;"",MAX(C20:D20)-MIN(C20:D20),"")</f>
        <v>12</v>
      </c>
      <c r="I20" s="113">
        <v>29</v>
      </c>
      <c r="J20" s="34">
        <f>MIN(C20:D20)</f>
        <v>155</v>
      </c>
      <c r="K20" s="35">
        <f>MIN(C20:D20)</f>
        <v>155</v>
      </c>
      <c r="L20" s="16"/>
      <c r="M20"/>
      <c r="N20"/>
      <c r="O20"/>
      <c r="P20"/>
    </row>
    <row r="21" spans="1:16" s="23" customFormat="1" ht="12" customHeight="1">
      <c r="A21" s="110">
        <v>18</v>
      </c>
      <c r="B21" s="68" t="s">
        <v>38</v>
      </c>
      <c r="C21" s="111">
        <v>147</v>
      </c>
      <c r="D21" s="112">
        <v>168</v>
      </c>
      <c r="E21" s="113">
        <f>SUM(C21:D21)</f>
        <v>315</v>
      </c>
      <c r="F21" s="114">
        <f>AVERAGE(C21:D21)</f>
        <v>157.5</v>
      </c>
      <c r="G21" s="115">
        <f>MAX(C21:D21)</f>
        <v>168</v>
      </c>
      <c r="H21" s="115">
        <f>IF(D21&lt;&gt;"",MAX(C21:D21)-MIN(C21:D21),"")</f>
        <v>21</v>
      </c>
      <c r="I21" s="113">
        <v>30</v>
      </c>
      <c r="J21" s="34">
        <f>MIN(C21:D21)</f>
        <v>147</v>
      </c>
      <c r="K21" s="35">
        <f>MIN(C21:D21)</f>
        <v>147</v>
      </c>
      <c r="L21" s="16"/>
      <c r="M21"/>
      <c r="N21"/>
      <c r="O21"/>
      <c r="P21"/>
    </row>
    <row r="22" spans="1:17" s="23" customFormat="1" ht="12" customHeight="1">
      <c r="A22" s="110">
        <v>27</v>
      </c>
      <c r="B22" s="25" t="s">
        <v>42</v>
      </c>
      <c r="C22" s="111">
        <v>165</v>
      </c>
      <c r="D22" s="112">
        <v>145</v>
      </c>
      <c r="E22" s="113">
        <f>SUM(C22:D22)</f>
        <v>310</v>
      </c>
      <c r="F22" s="114">
        <f>AVERAGE(C22:D22)</f>
        <v>155</v>
      </c>
      <c r="G22" s="115">
        <f>MAX(C22:D22)</f>
        <v>165</v>
      </c>
      <c r="H22" s="115">
        <f>IF(D22&lt;&gt;"",MAX(C22:D22)-MIN(C22:D22),"")</f>
        <v>20</v>
      </c>
      <c r="I22" s="113">
        <v>31</v>
      </c>
      <c r="J22" s="34">
        <f>MIN(C22:D22)</f>
        <v>145</v>
      </c>
      <c r="K22" s="35">
        <f>MIN(C22:D22)</f>
        <v>145</v>
      </c>
      <c r="L22" s="16"/>
      <c r="M22"/>
      <c r="N22"/>
      <c r="O22"/>
      <c r="P22"/>
      <c r="Q22" s="16"/>
    </row>
    <row r="23" spans="1:17" s="23" customFormat="1" ht="12" customHeight="1">
      <c r="A23" s="110">
        <v>28</v>
      </c>
      <c r="B23" s="42" t="s">
        <v>43</v>
      </c>
      <c r="C23" s="111">
        <v>139</v>
      </c>
      <c r="D23" s="112">
        <v>147</v>
      </c>
      <c r="E23" s="113">
        <f>SUM(C23:D23)</f>
        <v>286</v>
      </c>
      <c r="F23" s="114">
        <f>AVERAGE(C23:D23)</f>
        <v>143</v>
      </c>
      <c r="G23" s="115">
        <f>MAX(C23:D23)</f>
        <v>147</v>
      </c>
      <c r="H23" s="115">
        <f>IF(D23&lt;&gt;"",MAX(C23:D23)-MIN(C23:D23),"")</f>
        <v>8</v>
      </c>
      <c r="I23" s="113">
        <v>32</v>
      </c>
      <c r="J23" s="34">
        <f>MIN(C23:D23)</f>
        <v>139</v>
      </c>
      <c r="K23" s="35">
        <f>MIN(C23:D23)</f>
        <v>139</v>
      </c>
      <c r="L23" s="16"/>
      <c r="M23"/>
      <c r="N23"/>
      <c r="O23"/>
      <c r="P23"/>
      <c r="Q23" s="16"/>
    </row>
    <row r="24" spans="1:9" ht="12.75">
      <c r="A24" s="91"/>
      <c r="B24" s="91"/>
      <c r="C24" s="91"/>
      <c r="D24" s="91"/>
      <c r="E24" s="91"/>
      <c r="F24" s="91"/>
      <c r="G24" s="91"/>
      <c r="H24" s="91"/>
      <c r="I24" s="91"/>
    </row>
    <row r="25" spans="1:9" ht="12" customHeight="1">
      <c r="A25" s="102"/>
      <c r="B25" s="103" t="s">
        <v>6</v>
      </c>
      <c r="C25" s="104">
        <v>9</v>
      </c>
      <c r="D25" s="105">
        <v>10</v>
      </c>
      <c r="E25" s="106" t="s">
        <v>7</v>
      </c>
      <c r="F25" s="103" t="s">
        <v>8</v>
      </c>
      <c r="G25" s="103" t="s">
        <v>9</v>
      </c>
      <c r="H25" s="103" t="s">
        <v>10</v>
      </c>
      <c r="I25" s="106" t="s">
        <v>11</v>
      </c>
    </row>
    <row r="26" spans="1:9" ht="12" customHeight="1">
      <c r="A26" s="110">
        <v>13</v>
      </c>
      <c r="B26" s="25" t="s">
        <v>20</v>
      </c>
      <c r="C26" s="122">
        <v>211</v>
      </c>
      <c r="D26" s="123">
        <v>221</v>
      </c>
      <c r="E26" s="113">
        <f>SUM(C26:D26)</f>
        <v>432</v>
      </c>
      <c r="F26" s="114">
        <f>AVERAGE(C26:D26)</f>
        <v>216</v>
      </c>
      <c r="G26" s="115">
        <f>MAX(C26:D26)</f>
        <v>221</v>
      </c>
      <c r="H26" s="115">
        <f>IF(D26&lt;&gt;"",MAX(C26:D26)-MIN(C26:D26),"")</f>
        <v>10</v>
      </c>
      <c r="I26" s="113">
        <v>1</v>
      </c>
    </row>
    <row r="27" spans="1:9" ht="12" customHeight="1">
      <c r="A27" s="110">
        <v>29</v>
      </c>
      <c r="B27" s="39" t="s">
        <v>25</v>
      </c>
      <c r="C27" s="122">
        <v>191</v>
      </c>
      <c r="D27" s="112">
        <v>236</v>
      </c>
      <c r="E27" s="113">
        <f>SUM(C27:D27)</f>
        <v>427</v>
      </c>
      <c r="F27" s="114">
        <f>AVERAGE(C27:D27)</f>
        <v>213.5</v>
      </c>
      <c r="G27" s="115">
        <f>MAX(C27:D27)</f>
        <v>236</v>
      </c>
      <c r="H27" s="115">
        <f>IF(D27&lt;&gt;"",MAX(C27:D27)-MIN(C27:D27),"")</f>
        <v>45</v>
      </c>
      <c r="I27" s="113">
        <v>2</v>
      </c>
    </row>
    <row r="28" spans="1:9" ht="12" customHeight="1">
      <c r="A28" s="110">
        <v>9</v>
      </c>
      <c r="B28" s="42" t="s">
        <v>19</v>
      </c>
      <c r="C28" s="122">
        <v>218</v>
      </c>
      <c r="D28" s="112">
        <v>194</v>
      </c>
      <c r="E28" s="113">
        <f>SUM(C28:D28)</f>
        <v>412</v>
      </c>
      <c r="F28" s="114">
        <f>AVERAGE(C28:D28)</f>
        <v>206</v>
      </c>
      <c r="G28" s="115">
        <f>MAX(C28:D28)</f>
        <v>218</v>
      </c>
      <c r="H28" s="115">
        <f>IF(D28&lt;&gt;"",MAX(C28:D28)-MIN(C28:D28),"")</f>
        <v>24</v>
      </c>
      <c r="I28" s="113">
        <v>3</v>
      </c>
    </row>
    <row r="29" spans="1:9" ht="12" customHeight="1">
      <c r="A29" s="110">
        <v>22</v>
      </c>
      <c r="B29" s="39" t="s">
        <v>40</v>
      </c>
      <c r="C29" s="122">
        <v>177</v>
      </c>
      <c r="D29" s="112">
        <v>226</v>
      </c>
      <c r="E29" s="113">
        <f>SUM(C29:D29)</f>
        <v>403</v>
      </c>
      <c r="F29" s="114">
        <f>AVERAGE(C29:D29)</f>
        <v>201.5</v>
      </c>
      <c r="G29" s="115">
        <f>MAX(C29:D29)</f>
        <v>226</v>
      </c>
      <c r="H29" s="115">
        <f>IF(D29&lt;&gt;"",MAX(C29:D29)-MIN(C29:D29),"")</f>
        <v>49</v>
      </c>
      <c r="I29" s="113">
        <v>4</v>
      </c>
    </row>
    <row r="30" spans="1:9" ht="12" customHeight="1">
      <c r="A30" s="110">
        <v>20</v>
      </c>
      <c r="B30" s="25" t="s">
        <v>27</v>
      </c>
      <c r="C30" s="124">
        <v>149</v>
      </c>
      <c r="D30" s="117">
        <v>250</v>
      </c>
      <c r="E30" s="113">
        <f>SUM(C30:D30)</f>
        <v>399</v>
      </c>
      <c r="F30" s="114">
        <f>AVERAGE(C30:D30)</f>
        <v>199.5</v>
      </c>
      <c r="G30" s="115">
        <f>MAX(C30:D30)</f>
        <v>250</v>
      </c>
      <c r="H30" s="115">
        <f>IF(D30&lt;&gt;"",MAX(C30:D30)-MIN(C30:D30),"")</f>
        <v>101</v>
      </c>
      <c r="I30" s="113">
        <v>5</v>
      </c>
    </row>
    <row r="31" spans="1:9" ht="12" customHeight="1">
      <c r="A31" s="110">
        <v>24</v>
      </c>
      <c r="B31" s="25" t="s">
        <v>24</v>
      </c>
      <c r="C31" s="122">
        <v>231</v>
      </c>
      <c r="D31" s="112">
        <v>154</v>
      </c>
      <c r="E31" s="113">
        <f>SUM(C31:D31)</f>
        <v>385</v>
      </c>
      <c r="F31" s="114">
        <f>AVERAGE(C31:D31)</f>
        <v>192.5</v>
      </c>
      <c r="G31" s="115">
        <f>MAX(C31:D31)</f>
        <v>231</v>
      </c>
      <c r="H31" s="115">
        <f>IF(D31&lt;&gt;"",MAX(C31:D31)-MIN(C31:D31),"")</f>
        <v>77</v>
      </c>
      <c r="I31" s="113">
        <v>6</v>
      </c>
    </row>
    <row r="32" spans="1:9" ht="12" customHeight="1">
      <c r="A32" s="110">
        <v>17</v>
      </c>
      <c r="B32" s="25" t="s">
        <v>37</v>
      </c>
      <c r="C32" s="122">
        <v>213</v>
      </c>
      <c r="D32" s="112">
        <v>170</v>
      </c>
      <c r="E32" s="113">
        <f>SUM(C32:D32)</f>
        <v>383</v>
      </c>
      <c r="F32" s="114">
        <f>AVERAGE(C32:D32)</f>
        <v>191.5</v>
      </c>
      <c r="G32" s="115">
        <f>MAX(C32:D32)</f>
        <v>213</v>
      </c>
      <c r="H32" s="115">
        <f>IF(D32&lt;&gt;"",MAX(C32:D32)-MIN(C32:D32),"")</f>
        <v>43</v>
      </c>
      <c r="I32" s="113">
        <v>7</v>
      </c>
    </row>
    <row r="33" spans="1:9" ht="12" customHeight="1">
      <c r="A33" s="110">
        <v>15</v>
      </c>
      <c r="B33" s="25" t="s">
        <v>35</v>
      </c>
      <c r="C33" s="122">
        <v>204</v>
      </c>
      <c r="D33" s="112">
        <v>178</v>
      </c>
      <c r="E33" s="113">
        <f>SUM(C33:D33)</f>
        <v>382</v>
      </c>
      <c r="F33" s="114">
        <f>AVERAGE(C33:D33)</f>
        <v>191</v>
      </c>
      <c r="G33" s="115">
        <f>MAX(C33:D33)</f>
        <v>204</v>
      </c>
      <c r="H33" s="115">
        <f>IF(D33&lt;&gt;"",MAX(C33:D33)-MIN(C33:D33),"")</f>
        <v>26</v>
      </c>
      <c r="I33" s="113">
        <v>8</v>
      </c>
    </row>
    <row r="34" spans="1:9" ht="12" customHeight="1">
      <c r="A34" s="110">
        <v>16</v>
      </c>
      <c r="B34" s="63" t="s">
        <v>26</v>
      </c>
      <c r="C34" s="122">
        <v>161</v>
      </c>
      <c r="D34" s="123">
        <v>202</v>
      </c>
      <c r="E34" s="113">
        <f>SUM(C34:D34)</f>
        <v>363</v>
      </c>
      <c r="F34" s="114">
        <f>AVERAGE(C34:D34)</f>
        <v>181.5</v>
      </c>
      <c r="G34" s="115">
        <f>MAX(C34:D34)</f>
        <v>202</v>
      </c>
      <c r="H34" s="115">
        <f>IF(D34&lt;&gt;"",MAX(C34:D34)-MIN(C34:D34),"")</f>
        <v>41</v>
      </c>
      <c r="I34" s="113">
        <v>17</v>
      </c>
    </row>
    <row r="35" spans="1:9" ht="12" customHeight="1">
      <c r="A35" s="110">
        <v>23</v>
      </c>
      <c r="B35" s="25" t="s">
        <v>23</v>
      </c>
      <c r="C35" s="122">
        <v>206</v>
      </c>
      <c r="D35" s="123">
        <v>149</v>
      </c>
      <c r="E35" s="113">
        <f>SUM(C35:D35)</f>
        <v>355</v>
      </c>
      <c r="F35" s="114">
        <f>AVERAGE(C35:D35)</f>
        <v>177.5</v>
      </c>
      <c r="G35" s="115">
        <f>MAX(C35:D35)</f>
        <v>206</v>
      </c>
      <c r="H35" s="115">
        <f>IF(D35&lt;&gt;"",MAX(C35:D35)-MIN(C35:D35),"")</f>
        <v>57</v>
      </c>
      <c r="I35" s="113">
        <v>18</v>
      </c>
    </row>
    <row r="36" spans="1:9" ht="12" customHeight="1">
      <c r="A36" s="110">
        <v>12</v>
      </c>
      <c r="B36" s="25" t="s">
        <v>21</v>
      </c>
      <c r="C36" s="125">
        <v>200</v>
      </c>
      <c r="D36" s="119">
        <v>143</v>
      </c>
      <c r="E36" s="113">
        <f>SUM(C36:D36)</f>
        <v>343</v>
      </c>
      <c r="F36" s="114">
        <f>AVERAGE(C36:D36)</f>
        <v>171.5</v>
      </c>
      <c r="G36" s="115">
        <f>MAX(C36:D36)</f>
        <v>200</v>
      </c>
      <c r="H36" s="115">
        <f>IF(D36&lt;&gt;"",MAX(C36:D36)-MIN(C36:D36),"")</f>
        <v>57</v>
      </c>
      <c r="I36" s="113">
        <v>19</v>
      </c>
    </row>
    <row r="37" spans="1:9" ht="12" customHeight="1">
      <c r="A37" s="110">
        <v>21</v>
      </c>
      <c r="B37" s="25" t="s">
        <v>39</v>
      </c>
      <c r="C37" s="126">
        <v>186</v>
      </c>
      <c r="D37" s="112">
        <v>152</v>
      </c>
      <c r="E37" s="113">
        <f>SUM(C37:D37)</f>
        <v>338</v>
      </c>
      <c r="F37" s="114">
        <f>AVERAGE(C37:D37)</f>
        <v>169</v>
      </c>
      <c r="G37" s="115">
        <f>MAX(C37:D37)</f>
        <v>186</v>
      </c>
      <c r="H37" s="115">
        <f>IF(D37&lt;&gt;"",MAX(C37:D37)-MIN(C37:D37),"")</f>
        <v>34</v>
      </c>
      <c r="I37" s="113">
        <v>20</v>
      </c>
    </row>
    <row r="38" spans="1:9" ht="12" customHeight="1">
      <c r="A38" s="110">
        <v>31</v>
      </c>
      <c r="B38" s="42" t="s">
        <v>28</v>
      </c>
      <c r="C38" s="122">
        <v>161</v>
      </c>
      <c r="D38" s="123">
        <v>174</v>
      </c>
      <c r="E38" s="113">
        <f>SUM(C38:D38)</f>
        <v>335</v>
      </c>
      <c r="F38" s="114">
        <f>AVERAGE(C38:D38)</f>
        <v>167.5</v>
      </c>
      <c r="G38" s="115">
        <f>MAX(C38:D38)</f>
        <v>174</v>
      </c>
      <c r="H38" s="115">
        <f>IF(D38&lt;&gt;"",MAX(C38:D38)-MIN(C38:D38),"")</f>
        <v>13</v>
      </c>
      <c r="I38" s="113">
        <v>21</v>
      </c>
    </row>
    <row r="39" spans="1:9" ht="12" customHeight="1">
      <c r="A39" s="110">
        <v>10</v>
      </c>
      <c r="B39" s="42" t="s">
        <v>18</v>
      </c>
      <c r="C39" s="122">
        <v>163</v>
      </c>
      <c r="D39" s="112">
        <v>149</v>
      </c>
      <c r="E39" s="113">
        <f>SUM(C39:D39)</f>
        <v>312</v>
      </c>
      <c r="F39" s="114">
        <f>AVERAGE(C39:D39)</f>
        <v>156</v>
      </c>
      <c r="G39" s="115">
        <f>MAX(C39:D39)</f>
        <v>163</v>
      </c>
      <c r="H39" s="115">
        <f>IF(D39&lt;&gt;"",MAX(C39:D39)-MIN(C39:D39),"")</f>
        <v>14</v>
      </c>
      <c r="I39" s="113">
        <v>22</v>
      </c>
    </row>
    <row r="40" spans="1:9" ht="12" customHeight="1">
      <c r="A40" s="110">
        <v>14</v>
      </c>
      <c r="B40" s="39" t="s">
        <v>41</v>
      </c>
      <c r="C40" s="122">
        <v>155</v>
      </c>
      <c r="D40" s="112">
        <v>149</v>
      </c>
      <c r="E40" s="113">
        <f>SUM(C40:D40)</f>
        <v>304</v>
      </c>
      <c r="F40" s="114">
        <f>AVERAGE(C40:D40)</f>
        <v>152</v>
      </c>
      <c r="G40" s="115">
        <f>MAX(C40:D40)</f>
        <v>155</v>
      </c>
      <c r="H40" s="115">
        <f>IF(D40&lt;&gt;"",MAX(C40:D40)-MIN(C40:D40),"")</f>
        <v>6</v>
      </c>
      <c r="I40" s="113">
        <v>23</v>
      </c>
    </row>
    <row r="41" spans="1:9" ht="12" customHeight="1">
      <c r="A41" s="110">
        <v>11</v>
      </c>
      <c r="B41" s="42" t="s">
        <v>17</v>
      </c>
      <c r="C41" s="126">
        <v>146</v>
      </c>
      <c r="D41" s="121">
        <v>146</v>
      </c>
      <c r="E41" s="113">
        <f>SUM(C41:D41)</f>
        <v>292</v>
      </c>
      <c r="F41" s="114">
        <f>AVERAGE(C41:D41)</f>
        <v>146</v>
      </c>
      <c r="G41" s="115">
        <f>MAX(C41:D41)</f>
        <v>146</v>
      </c>
      <c r="H41" s="115">
        <f>IF(D41&lt;&gt;"",MAX(C41:D41)-MIN(C41:D41),"")</f>
        <v>0</v>
      </c>
      <c r="I41" s="113">
        <v>24</v>
      </c>
    </row>
    <row r="42" spans="1:9" ht="12.75">
      <c r="A42" s="91"/>
      <c r="B42" s="91"/>
      <c r="C42" s="91"/>
      <c r="D42" s="91"/>
      <c r="E42" s="91"/>
      <c r="F42" s="91"/>
      <c r="G42" s="91"/>
      <c r="H42" s="91"/>
      <c r="I42" s="91"/>
    </row>
    <row r="43" spans="1:9" ht="12" customHeight="1">
      <c r="A43" s="102"/>
      <c r="B43" s="103" t="s">
        <v>6</v>
      </c>
      <c r="C43" s="104">
        <v>11</v>
      </c>
      <c r="D43" s="105">
        <v>12</v>
      </c>
      <c r="E43" s="106" t="s">
        <v>7</v>
      </c>
      <c r="F43" s="103" t="s">
        <v>8</v>
      </c>
      <c r="G43" s="103" t="s">
        <v>9</v>
      </c>
      <c r="H43" s="103" t="s">
        <v>10</v>
      </c>
      <c r="I43" s="106" t="s">
        <v>11</v>
      </c>
    </row>
    <row r="44" spans="1:9" ht="12" customHeight="1">
      <c r="A44" s="110">
        <v>6</v>
      </c>
      <c r="B44" s="42" t="s">
        <v>36</v>
      </c>
      <c r="C44" s="112">
        <v>251</v>
      </c>
      <c r="D44" s="111">
        <v>200</v>
      </c>
      <c r="E44" s="127">
        <f>SUM(C44:D44)</f>
        <v>451</v>
      </c>
      <c r="F44" s="128">
        <f>AVERAGE(C44:D44)</f>
        <v>225.5</v>
      </c>
      <c r="G44" s="115">
        <f>MAX(C44:D44)</f>
        <v>251</v>
      </c>
      <c r="H44" s="115">
        <f>IF(D44&lt;&gt;"",MAX(C44:D44)-MIN(C44:D44),"")</f>
        <v>51</v>
      </c>
      <c r="I44" s="113">
        <v>1</v>
      </c>
    </row>
    <row r="45" spans="1:9" ht="12" customHeight="1">
      <c r="A45" s="110">
        <v>29</v>
      </c>
      <c r="B45" s="39" t="s">
        <v>25</v>
      </c>
      <c r="C45" s="112">
        <v>235</v>
      </c>
      <c r="D45" s="111">
        <v>197</v>
      </c>
      <c r="E45" s="127">
        <f>SUM(C45:D45)</f>
        <v>432</v>
      </c>
      <c r="F45" s="128">
        <f>AVERAGE(C45:D45)</f>
        <v>216</v>
      </c>
      <c r="G45" s="115">
        <f>MAX(C45:D45)</f>
        <v>235</v>
      </c>
      <c r="H45" s="115">
        <f>IF(D45&lt;&gt;"",MAX(C45:D45)-MIN(C45:D45),"")</f>
        <v>38</v>
      </c>
      <c r="I45" s="113">
        <v>2</v>
      </c>
    </row>
    <row r="46" spans="1:9" ht="12" customHeight="1">
      <c r="A46" s="110">
        <v>4</v>
      </c>
      <c r="B46" s="25" t="s">
        <v>16</v>
      </c>
      <c r="C46" s="112">
        <v>203</v>
      </c>
      <c r="D46" s="111">
        <v>205</v>
      </c>
      <c r="E46" s="127">
        <f>SUM(C46:D46)</f>
        <v>408</v>
      </c>
      <c r="F46" s="128">
        <f>AVERAGE(C46:D46)</f>
        <v>204</v>
      </c>
      <c r="G46" s="115">
        <f>MAX(C46:D46)</f>
        <v>205</v>
      </c>
      <c r="H46" s="115">
        <f>IF(D46&lt;&gt;"",MAX(C46:D46)-MIN(C46:D46),"")</f>
        <v>2</v>
      </c>
      <c r="I46" s="113">
        <v>3</v>
      </c>
    </row>
    <row r="47" spans="1:9" ht="12" customHeight="1">
      <c r="A47" s="110">
        <v>24</v>
      </c>
      <c r="B47" s="25" t="s">
        <v>24</v>
      </c>
      <c r="C47" s="112">
        <v>214</v>
      </c>
      <c r="D47" s="111">
        <v>191</v>
      </c>
      <c r="E47" s="127">
        <f>SUM(C47:D47)</f>
        <v>405</v>
      </c>
      <c r="F47" s="128">
        <f>AVERAGE(C47:D47)</f>
        <v>202.5</v>
      </c>
      <c r="G47" s="115">
        <f>MAX(C47:D47)</f>
        <v>214</v>
      </c>
      <c r="H47" s="115">
        <f>IF(D47&lt;&gt;"",MAX(C47:D47)-MIN(C47:D47),"")</f>
        <v>23</v>
      </c>
      <c r="I47" s="113">
        <v>4</v>
      </c>
    </row>
    <row r="48" spans="1:9" ht="12" customHeight="1">
      <c r="A48" s="110">
        <v>7</v>
      </c>
      <c r="B48" s="25" t="s">
        <v>33</v>
      </c>
      <c r="C48" s="121">
        <v>204</v>
      </c>
      <c r="D48" s="120">
        <v>197</v>
      </c>
      <c r="E48" s="127">
        <f>SUM(C48:D48)</f>
        <v>401</v>
      </c>
      <c r="F48" s="128">
        <f>AVERAGE(C48:D48)</f>
        <v>200.5</v>
      </c>
      <c r="G48" s="115">
        <f>MAX(C48:D48)</f>
        <v>204</v>
      </c>
      <c r="H48" s="115">
        <f>IF(D48&lt;&gt;"",MAX(C48:D48)-MIN(C48:D48),"")</f>
        <v>7</v>
      </c>
      <c r="I48" s="113">
        <v>5</v>
      </c>
    </row>
    <row r="49" spans="1:9" ht="12" customHeight="1">
      <c r="A49" s="110">
        <v>9</v>
      </c>
      <c r="B49" s="42" t="s">
        <v>19</v>
      </c>
      <c r="C49" s="112">
        <v>224</v>
      </c>
      <c r="D49" s="111">
        <v>176</v>
      </c>
      <c r="E49" s="127">
        <f>SUM(C49:D49)</f>
        <v>400</v>
      </c>
      <c r="F49" s="128">
        <f>AVERAGE(C49:D49)</f>
        <v>200</v>
      </c>
      <c r="G49" s="115">
        <f>MAX(C49:D49)</f>
        <v>224</v>
      </c>
      <c r="H49" s="115">
        <f>IF(D49&lt;&gt;"",MAX(C49:D49)-MIN(C49:D49),"")</f>
        <v>48</v>
      </c>
      <c r="I49" s="113">
        <v>6</v>
      </c>
    </row>
    <row r="50" spans="1:9" ht="12" customHeight="1">
      <c r="A50" s="110">
        <v>17</v>
      </c>
      <c r="B50" s="25" t="s">
        <v>37</v>
      </c>
      <c r="C50" s="119">
        <v>215</v>
      </c>
      <c r="D50" s="118">
        <v>179</v>
      </c>
      <c r="E50" s="127">
        <f>SUM(C50:D50)</f>
        <v>394</v>
      </c>
      <c r="F50" s="128">
        <f>AVERAGE(C50:D50)</f>
        <v>197</v>
      </c>
      <c r="G50" s="115">
        <f>MAX(C50:D50)</f>
        <v>215</v>
      </c>
      <c r="H50" s="115">
        <f>IF(D50&lt;&gt;"",MAX(C50:D50)-MIN(C50:D50),"")</f>
        <v>36</v>
      </c>
      <c r="I50" s="113">
        <v>7</v>
      </c>
    </row>
    <row r="51" spans="1:9" ht="12" customHeight="1">
      <c r="A51" s="110">
        <v>20</v>
      </c>
      <c r="B51" s="25" t="s">
        <v>27</v>
      </c>
      <c r="C51" s="121">
        <v>231</v>
      </c>
      <c r="D51" s="120">
        <v>157</v>
      </c>
      <c r="E51" s="127">
        <f>SUM(C51:D51)</f>
        <v>388</v>
      </c>
      <c r="F51" s="128">
        <f>AVERAGE(C51:D51)</f>
        <v>194</v>
      </c>
      <c r="G51" s="115">
        <f>MAX(C51:D51)</f>
        <v>231</v>
      </c>
      <c r="H51" s="115">
        <f>IF(D51&lt;&gt;"",MAX(C51:D51)-MIN(C51:D51),"")</f>
        <v>74</v>
      </c>
      <c r="I51" s="113">
        <v>8</v>
      </c>
    </row>
    <row r="52" spans="1:9" ht="12" customHeight="1">
      <c r="A52" s="110">
        <v>1</v>
      </c>
      <c r="B52" s="25" t="s">
        <v>14</v>
      </c>
      <c r="C52" s="112">
        <v>182</v>
      </c>
      <c r="D52" s="111">
        <v>201</v>
      </c>
      <c r="E52" s="127">
        <f>SUM(C52:D52)</f>
        <v>383</v>
      </c>
      <c r="F52" s="128">
        <f>AVERAGE(C52:D52)</f>
        <v>191.5</v>
      </c>
      <c r="G52" s="115">
        <f>MAX(C52:D52)</f>
        <v>201</v>
      </c>
      <c r="H52" s="115">
        <f>IF(D52&lt;&gt;"",MAX(C52:D52)-MIN(C52:D52),"")</f>
        <v>19</v>
      </c>
      <c r="I52" s="113">
        <v>9</v>
      </c>
    </row>
    <row r="53" spans="1:9" ht="12" customHeight="1">
      <c r="A53" s="110">
        <v>5</v>
      </c>
      <c r="B53" s="68" t="s">
        <v>34</v>
      </c>
      <c r="C53" s="112">
        <v>166</v>
      </c>
      <c r="D53" s="111">
        <v>213</v>
      </c>
      <c r="E53" s="127">
        <f>SUM(C53:D53)</f>
        <v>379</v>
      </c>
      <c r="F53" s="128">
        <f>AVERAGE(C53:D53)</f>
        <v>189.5</v>
      </c>
      <c r="G53" s="115">
        <f>MAX(C53:D53)</f>
        <v>213</v>
      </c>
      <c r="H53" s="115">
        <f>IF(D53&lt;&gt;"",MAX(C53:D53)-MIN(C53:D53),"")</f>
        <v>47</v>
      </c>
      <c r="I53" s="113">
        <v>10</v>
      </c>
    </row>
    <row r="54" spans="1:9" ht="12" customHeight="1">
      <c r="A54" s="110">
        <v>8</v>
      </c>
      <c r="B54" s="42" t="s">
        <v>22</v>
      </c>
      <c r="C54" s="112">
        <v>181</v>
      </c>
      <c r="D54" s="111">
        <v>197</v>
      </c>
      <c r="E54" s="127">
        <f>SUM(C54:D54)</f>
        <v>378</v>
      </c>
      <c r="F54" s="128">
        <f>AVERAGE(C54:D54)</f>
        <v>189</v>
      </c>
      <c r="G54" s="115">
        <f>MAX(C54:D54)</f>
        <v>197</v>
      </c>
      <c r="H54" s="115">
        <f>IF(D54&lt;&gt;"",MAX(C54:D54)-MIN(C54:D54),"")</f>
        <v>16</v>
      </c>
      <c r="I54" s="113">
        <v>11</v>
      </c>
    </row>
    <row r="55" spans="1:9" ht="12" customHeight="1">
      <c r="A55" s="110">
        <v>15</v>
      </c>
      <c r="B55" s="25" t="s">
        <v>35</v>
      </c>
      <c r="C55" s="112">
        <v>208</v>
      </c>
      <c r="D55" s="111">
        <v>168</v>
      </c>
      <c r="E55" s="127">
        <f>SUM(C55:D55)</f>
        <v>376</v>
      </c>
      <c r="F55" s="128">
        <f>AVERAGE(C55:D55)</f>
        <v>188</v>
      </c>
      <c r="G55" s="115">
        <f>MAX(C55:D55)</f>
        <v>208</v>
      </c>
      <c r="H55" s="115">
        <f>IF(D55&lt;&gt;"",MAX(C55:D55)-MIN(C55:D55),"")</f>
        <v>40</v>
      </c>
      <c r="I55" s="113">
        <v>12</v>
      </c>
    </row>
    <row r="56" spans="1:9" ht="12" customHeight="1">
      <c r="A56" s="110">
        <v>2</v>
      </c>
      <c r="B56" s="39" t="s">
        <v>15</v>
      </c>
      <c r="C56" s="112">
        <v>187</v>
      </c>
      <c r="D56" s="111">
        <v>186</v>
      </c>
      <c r="E56" s="127">
        <f>SUM(C56:D56)</f>
        <v>373</v>
      </c>
      <c r="F56" s="128">
        <f>AVERAGE(C56:D56)</f>
        <v>186.5</v>
      </c>
      <c r="G56" s="115">
        <f>MAX(C56:D56)</f>
        <v>187</v>
      </c>
      <c r="H56" s="115">
        <f>IF(D56&lt;&gt;"",MAX(C56:D56)-MIN(C56:D56),"")</f>
        <v>1</v>
      </c>
      <c r="I56" s="113">
        <v>13</v>
      </c>
    </row>
    <row r="57" spans="1:9" ht="12" customHeight="1">
      <c r="A57" s="110">
        <v>13</v>
      </c>
      <c r="B57" s="25" t="s">
        <v>20</v>
      </c>
      <c r="C57" s="121">
        <v>163</v>
      </c>
      <c r="D57" s="111">
        <v>181</v>
      </c>
      <c r="E57" s="127">
        <f>SUM(C57:D57)</f>
        <v>344</v>
      </c>
      <c r="F57" s="128">
        <f>AVERAGE(C57:D57)</f>
        <v>172</v>
      </c>
      <c r="G57" s="115">
        <f>MAX(C57:D57)</f>
        <v>181</v>
      </c>
      <c r="H57" s="115">
        <f>IF(D57&lt;&gt;"",MAX(C57:D57)-MIN(C57:D57),"")</f>
        <v>18</v>
      </c>
      <c r="I57" s="113">
        <v>14</v>
      </c>
    </row>
    <row r="58" spans="1:9" ht="12" customHeight="1">
      <c r="A58" s="110">
        <v>22</v>
      </c>
      <c r="B58" s="39" t="s">
        <v>40</v>
      </c>
      <c r="C58" s="112">
        <v>168</v>
      </c>
      <c r="D58" s="111">
        <v>174</v>
      </c>
      <c r="E58" s="127">
        <f>SUM(C58:D58)</f>
        <v>342</v>
      </c>
      <c r="F58" s="128">
        <f>AVERAGE(C58:D58)</f>
        <v>171</v>
      </c>
      <c r="G58" s="115">
        <f>MAX(C58:D58)</f>
        <v>174</v>
      </c>
      <c r="H58" s="115">
        <f>IF(D58&lt;&gt;"",MAX(C58:D58)-MIN(C58:D58),"")</f>
        <v>6</v>
      </c>
      <c r="I58" s="113">
        <v>15</v>
      </c>
    </row>
    <row r="59" spans="1:9" ht="12" customHeight="1">
      <c r="A59" s="110">
        <v>3</v>
      </c>
      <c r="B59" s="42" t="s">
        <v>32</v>
      </c>
      <c r="C59" s="117">
        <v>159</v>
      </c>
      <c r="D59" s="116">
        <v>162</v>
      </c>
      <c r="E59" s="127">
        <f>SUM(C59:D59)</f>
        <v>321</v>
      </c>
      <c r="F59" s="128">
        <f>AVERAGE(C59:D59)</f>
        <v>160.5</v>
      </c>
      <c r="G59" s="115">
        <f>MAX(C59:D59)</f>
        <v>162</v>
      </c>
      <c r="H59" s="115">
        <f>IF(D59&lt;&gt;"",MAX(C59:D59)-MIN(C59:D59),"")</f>
        <v>3</v>
      </c>
      <c r="I59" s="113">
        <v>16</v>
      </c>
    </row>
  </sheetData>
  <sheetProtection selectLockedCells="1" selectUnlockedCells="1"/>
  <conditionalFormatting sqref="C8:D10 C12:D16 C18:D20 C22:D23 C31:D31 C52:D52">
    <cfRule type="cellIs" priority="1" dxfId="0" operator="equal" stopIfTrue="1">
      <formula>$J8</formula>
    </cfRule>
    <cfRule type="cellIs" priority="2" dxfId="1" operator="equal" stopIfTrue="1">
      <formula>$G8</formula>
    </cfRule>
  </conditionalFormatting>
  <conditionalFormatting sqref="C11:D11 C21:D21">
    <cfRule type="cellIs" priority="3" dxfId="0" operator="equal" stopIfTrue="1">
      <formula>$J12</formula>
    </cfRule>
    <cfRule type="cellIs" priority="4" dxfId="1" operator="equal" stopIfTrue="1">
      <formula>$G11</formula>
    </cfRule>
  </conditionalFormatting>
  <conditionalFormatting sqref="C17:D17">
    <cfRule type="cellIs" priority="5" dxfId="0" operator="equal" stopIfTrue="1">
      <formula>$J15</formula>
    </cfRule>
    <cfRule type="cellIs" priority="6" dxfId="1" operator="equal" stopIfTrue="1">
      <formula>$G17</formula>
    </cfRule>
  </conditionalFormatting>
  <conditionalFormatting sqref="C26:D28 C32:D33 C35:D41">
    <cfRule type="cellIs" priority="7" dxfId="0" operator="equal" stopIfTrue="1">
      <formula>$J26</formula>
    </cfRule>
    <cfRule type="cellIs" priority="8" dxfId="1" operator="equal" stopIfTrue="1">
      <formula>$G26</formula>
    </cfRule>
  </conditionalFormatting>
  <conditionalFormatting sqref="C30:D30 C34:D34">
    <cfRule type="cellIs" priority="9" dxfId="0" operator="equal" stopIfTrue="1">
      <formula>$J31</formula>
    </cfRule>
    <cfRule type="cellIs" priority="10" dxfId="1" operator="equal" stopIfTrue="1">
      <formula>$G30</formula>
    </cfRule>
  </conditionalFormatting>
  <conditionalFormatting sqref="C29:D29">
    <cfRule type="cellIs" priority="11" dxfId="0" operator="equal" stopIfTrue="1">
      <formula>$J27</formula>
    </cfRule>
    <cfRule type="cellIs" priority="12" dxfId="1" operator="equal" stopIfTrue="1">
      <formula>$G29</formula>
    </cfRule>
  </conditionalFormatting>
  <conditionalFormatting sqref="C44:D50 C53:D54 C56:D58">
    <cfRule type="cellIs" priority="13" dxfId="0" operator="equal" stopIfTrue="1">
      <formula>$J44</formula>
    </cfRule>
    <cfRule type="cellIs" priority="14" dxfId="1" operator="equal" stopIfTrue="1">
      <formula>$G44</formula>
    </cfRule>
  </conditionalFormatting>
  <conditionalFormatting sqref="C55:D55 C59:D59">
    <cfRule type="cellIs" priority="15" dxfId="0" operator="equal" stopIfTrue="1">
      <formula>$J56</formula>
    </cfRule>
    <cfRule type="cellIs" priority="16" dxfId="1" operator="equal" stopIfTrue="1">
      <formula>$G55</formula>
    </cfRule>
  </conditionalFormatting>
  <conditionalFormatting sqref="C51:D51">
    <cfRule type="cellIs" priority="17" dxfId="0" operator="equal" stopIfTrue="1">
      <formula>$J49</formula>
    </cfRule>
    <cfRule type="cellIs" priority="18" dxfId="1" operator="equal" stopIfTrue="1">
      <formula>$G51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72"/>
  <drawing r:id="rId3"/>
  <legacyDrawing r:id="rId2"/>
  <oleObjects>
    <oleObject progId="Рисунок Microsoft Word" shapeId="7334154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R33"/>
  <sheetViews>
    <sheetView tabSelected="1" zoomScale="160" zoomScaleNormal="160" workbookViewId="0" topLeftCell="A4">
      <selection activeCell="K6" sqref="K6"/>
    </sheetView>
  </sheetViews>
  <sheetFormatPr defaultColWidth="9.140625" defaultRowHeight="12.75"/>
  <cols>
    <col min="1" max="1" width="5.28125" style="0" customWidth="1"/>
    <col min="2" max="2" width="24.28125" style="0" customWidth="1"/>
    <col min="10" max="10" width="11.00390625" style="0" customWidth="1"/>
    <col min="11" max="14" width="7.140625" style="0" customWidth="1"/>
    <col min="15" max="15" width="7.00390625" style="0" customWidth="1"/>
    <col min="16" max="16" width="5.140625" style="0" customWidth="1"/>
    <col min="17" max="17" width="7.57421875" style="0" customWidth="1"/>
  </cols>
  <sheetData>
    <row r="1" spans="8:11" ht="17.25" customHeight="1">
      <c r="H1" s="1"/>
      <c r="I1" s="1"/>
      <c r="J1" s="1"/>
      <c r="K1" s="2" t="s">
        <v>0</v>
      </c>
    </row>
    <row r="2" ht="12.75">
      <c r="K2" s="2" t="s">
        <v>1</v>
      </c>
    </row>
    <row r="3" ht="10.5" customHeight="1">
      <c r="K3" s="2" t="s">
        <v>2</v>
      </c>
    </row>
    <row r="4" ht="13.5" customHeight="1"/>
    <row r="5" spans="1:18" ht="24" customHeight="1">
      <c r="A5" s="90" t="s">
        <v>3</v>
      </c>
      <c r="E5" s="4"/>
      <c r="Q5" s="5"/>
      <c r="R5" s="5"/>
    </row>
    <row r="6" spans="1:18" ht="24" customHeight="1">
      <c r="A6" s="3"/>
      <c r="E6" s="93" t="s">
        <v>60</v>
      </c>
      <c r="Q6" s="5"/>
      <c r="R6" s="5"/>
    </row>
    <row r="7" spans="1:18" ht="28.5" customHeight="1">
      <c r="A7" s="3"/>
      <c r="C7" s="90" t="s">
        <v>4</v>
      </c>
      <c r="D7" s="129"/>
      <c r="E7" s="90" t="s">
        <v>59</v>
      </c>
      <c r="F7" s="90"/>
      <c r="G7" s="3"/>
      <c r="Q7" s="5"/>
      <c r="R7" s="5"/>
    </row>
    <row r="8" spans="5:18" s="6" customFormat="1" ht="29.25" customHeight="1">
      <c r="E8" s="130"/>
      <c r="F8" s="101"/>
      <c r="G8" s="130"/>
      <c r="H8" s="131"/>
      <c r="I8" s="132"/>
      <c r="J8" s="7"/>
      <c r="Q8" s="8"/>
      <c r="R8" s="8"/>
    </row>
    <row r="9" spans="1:14" s="23" customFormat="1" ht="14.25" customHeight="1">
      <c r="A9" s="133"/>
      <c r="B9" s="134" t="s">
        <v>6</v>
      </c>
      <c r="C9" s="12">
        <v>11</v>
      </c>
      <c r="D9" s="11">
        <v>12</v>
      </c>
      <c r="E9" s="12">
        <v>13</v>
      </c>
      <c r="F9" s="11">
        <v>14</v>
      </c>
      <c r="G9" s="14" t="s">
        <v>7</v>
      </c>
      <c r="H9" s="10" t="s">
        <v>8</v>
      </c>
      <c r="I9" s="10" t="s">
        <v>9</v>
      </c>
      <c r="J9" s="10" t="s">
        <v>10</v>
      </c>
      <c r="K9" s="14" t="s">
        <v>11</v>
      </c>
      <c r="L9" s="15" t="s">
        <v>12</v>
      </c>
      <c r="M9" s="15" t="s">
        <v>13</v>
      </c>
      <c r="N9" s="16"/>
    </row>
    <row r="10" spans="1:14" s="23" customFormat="1" ht="14.25" customHeight="1">
      <c r="A10" s="110">
        <v>4</v>
      </c>
      <c r="B10" s="25" t="s">
        <v>16</v>
      </c>
      <c r="C10" s="112">
        <v>203</v>
      </c>
      <c r="D10" s="111">
        <v>205</v>
      </c>
      <c r="E10" s="27">
        <v>215</v>
      </c>
      <c r="F10" s="28">
        <v>244</v>
      </c>
      <c r="G10" s="30">
        <f>SUM(C10:F10)</f>
        <v>867</v>
      </c>
      <c r="H10" s="31">
        <f>AVERAGE(C10:F10)</f>
        <v>216.75</v>
      </c>
      <c r="I10" s="32">
        <f>MAX(C10:E10)</f>
        <v>215</v>
      </c>
      <c r="J10" s="32">
        <f>IF(E10&lt;&gt;"",MAX(C10:E10)-MIN(C10:E10),"")</f>
        <v>12</v>
      </c>
      <c r="K10" s="33">
        <v>1</v>
      </c>
      <c r="L10" s="34">
        <f>MIN(C10:E10)</f>
        <v>203</v>
      </c>
      <c r="M10" s="35">
        <f>MIN(C10:E10)</f>
        <v>203</v>
      </c>
      <c r="N10" s="16"/>
    </row>
    <row r="11" spans="1:14" s="23" customFormat="1" ht="14.25" customHeight="1">
      <c r="A11" s="110">
        <v>6</v>
      </c>
      <c r="B11" s="42" t="s">
        <v>36</v>
      </c>
      <c r="C11" s="112">
        <v>251</v>
      </c>
      <c r="D11" s="111">
        <v>200</v>
      </c>
      <c r="E11" s="27">
        <v>200</v>
      </c>
      <c r="F11" s="28">
        <v>154</v>
      </c>
      <c r="G11" s="30">
        <f>SUM(C11:F11)</f>
        <v>805</v>
      </c>
      <c r="H11" s="31">
        <f>AVERAGE(C11:F11)</f>
        <v>201.25</v>
      </c>
      <c r="I11" s="32">
        <f>MAX(C11:E11)</f>
        <v>251</v>
      </c>
      <c r="J11" s="32">
        <f>IF(E11&lt;&gt;"",MAX(C11:E11)-MIN(C11:E11),"")</f>
        <v>51</v>
      </c>
      <c r="K11" s="33">
        <v>2</v>
      </c>
      <c r="L11" s="34">
        <f>MIN(C11:E11)</f>
        <v>200</v>
      </c>
      <c r="M11" s="35">
        <f>MIN(C11:E11)</f>
        <v>200</v>
      </c>
      <c r="N11" s="16"/>
    </row>
    <row r="12" spans="1:14" s="23" customFormat="1" ht="14.25" customHeight="1">
      <c r="A12" s="110">
        <v>29</v>
      </c>
      <c r="B12" s="39" t="s">
        <v>25</v>
      </c>
      <c r="C12" s="112">
        <v>235</v>
      </c>
      <c r="D12" s="111">
        <v>197</v>
      </c>
      <c r="E12" s="27">
        <v>180</v>
      </c>
      <c r="F12" s="28">
        <v>185</v>
      </c>
      <c r="G12" s="30">
        <f>SUM(C12:F12)</f>
        <v>797</v>
      </c>
      <c r="H12" s="31">
        <f>AVERAGE(C12:F12)</f>
        <v>199.25</v>
      </c>
      <c r="I12" s="32">
        <f>MAX(C12:E12)</f>
        <v>235</v>
      </c>
      <c r="J12" s="32">
        <f>IF(E12&lt;&gt;"",MAX(C12:E12)-MIN(C12:E12),"")</f>
        <v>55</v>
      </c>
      <c r="K12" s="33">
        <v>3</v>
      </c>
      <c r="L12" s="34">
        <f>MIN(C12:E12)</f>
        <v>180</v>
      </c>
      <c r="M12" s="35">
        <f>MIN(C12:E12)</f>
        <v>180</v>
      </c>
      <c r="N12" s="16"/>
    </row>
    <row r="13" spans="1:14" s="23" customFormat="1" ht="14.25" customHeight="1">
      <c r="A13" s="110">
        <v>17</v>
      </c>
      <c r="B13" s="25" t="s">
        <v>37</v>
      </c>
      <c r="C13" s="112">
        <v>215</v>
      </c>
      <c r="D13" s="111">
        <v>179</v>
      </c>
      <c r="E13" s="40">
        <v>199</v>
      </c>
      <c r="F13" s="43">
        <v>199</v>
      </c>
      <c r="G13" s="30">
        <f>SUM(C13:F13)</f>
        <v>792</v>
      </c>
      <c r="H13" s="31">
        <f>AVERAGE(C13:F13)</f>
        <v>198</v>
      </c>
      <c r="I13" s="32">
        <f>MAX(C13:E13)</f>
        <v>215</v>
      </c>
      <c r="J13" s="32">
        <f>IF(E13&lt;&gt;"",MAX(C13:E13)-MIN(C13:E13),"")</f>
        <v>36</v>
      </c>
      <c r="K13" s="33">
        <v>4</v>
      </c>
      <c r="L13" s="34">
        <f>MIN(C13:E13)</f>
        <v>179</v>
      </c>
      <c r="M13" s="35">
        <f>MIN(C13:E13)</f>
        <v>179</v>
      </c>
      <c r="N13" s="16"/>
    </row>
    <row r="14" spans="1:14" s="23" customFormat="1" ht="14.25" customHeight="1">
      <c r="A14" s="110">
        <v>20</v>
      </c>
      <c r="B14" s="25" t="s">
        <v>27</v>
      </c>
      <c r="C14" s="121">
        <v>231</v>
      </c>
      <c r="D14" s="120">
        <v>157</v>
      </c>
      <c r="E14" s="27">
        <v>177</v>
      </c>
      <c r="F14" s="28">
        <v>197</v>
      </c>
      <c r="G14" s="30">
        <f>SUM(C14:F14)</f>
        <v>762</v>
      </c>
      <c r="H14" s="31">
        <f>AVERAGE(C14:F14)</f>
        <v>190.5</v>
      </c>
      <c r="I14" s="32">
        <f>MAX(C14:E14)</f>
        <v>231</v>
      </c>
      <c r="J14" s="32">
        <f>IF(E14&lt;&gt;"",MAX(C14:E14)-MIN(C14:E14),"")</f>
        <v>74</v>
      </c>
      <c r="K14" s="33">
        <v>5</v>
      </c>
      <c r="L14" s="34">
        <f>MIN(C14:E14)</f>
        <v>157</v>
      </c>
      <c r="M14" s="35">
        <f>MIN(C14:E14)</f>
        <v>157</v>
      </c>
      <c r="N14" s="16"/>
    </row>
    <row r="15" spans="1:14" s="23" customFormat="1" ht="14.25" customHeight="1">
      <c r="A15" s="110">
        <v>9</v>
      </c>
      <c r="B15" s="42" t="s">
        <v>19</v>
      </c>
      <c r="C15" s="112">
        <v>224</v>
      </c>
      <c r="D15" s="111">
        <v>176</v>
      </c>
      <c r="E15" s="46">
        <v>180</v>
      </c>
      <c r="F15" s="47">
        <v>166</v>
      </c>
      <c r="G15" s="30">
        <f>SUM(C15:F15)</f>
        <v>746</v>
      </c>
      <c r="H15" s="31">
        <f>AVERAGE(C15:F15)</f>
        <v>186.5</v>
      </c>
      <c r="I15" s="32">
        <f>MAX(C15:E15)</f>
        <v>224</v>
      </c>
      <c r="J15" s="32">
        <f>IF(E15&lt;&gt;"",MAX(C15:E15)-MIN(C15:E15),"")</f>
        <v>48</v>
      </c>
      <c r="K15" s="33">
        <v>6</v>
      </c>
      <c r="L15" s="34">
        <f>MIN(C15:E15)</f>
        <v>176</v>
      </c>
      <c r="M15" s="35">
        <f>MIN(C15:E15)</f>
        <v>176</v>
      </c>
      <c r="N15" s="16"/>
    </row>
    <row r="16" spans="1:14" s="23" customFormat="1" ht="14.25" customHeight="1">
      <c r="A16" s="110">
        <v>24</v>
      </c>
      <c r="B16" s="25" t="s">
        <v>24</v>
      </c>
      <c r="C16" s="119">
        <v>214</v>
      </c>
      <c r="D16" s="118">
        <v>191</v>
      </c>
      <c r="E16" s="40">
        <v>136</v>
      </c>
      <c r="F16" s="28">
        <v>186</v>
      </c>
      <c r="G16" s="30">
        <f>SUM(C16:F16)</f>
        <v>727</v>
      </c>
      <c r="H16" s="31">
        <f>AVERAGE(C16:F16)</f>
        <v>181.75</v>
      </c>
      <c r="I16" s="32">
        <f>MAX(C16:E16)</f>
        <v>214</v>
      </c>
      <c r="J16" s="32">
        <f>IF(E16&lt;&gt;"",MAX(C16:E16)-MIN(C16:E16),"")</f>
        <v>78</v>
      </c>
      <c r="K16" s="33">
        <v>7</v>
      </c>
      <c r="L16" s="34">
        <f>MIN(C16:E16)</f>
        <v>136</v>
      </c>
      <c r="M16" s="35">
        <f>MIN(C16:E16)</f>
        <v>136</v>
      </c>
      <c r="N16" s="16"/>
    </row>
    <row r="17" spans="1:14" s="23" customFormat="1" ht="14.25" customHeight="1">
      <c r="A17" s="110">
        <v>7</v>
      </c>
      <c r="B17" s="25" t="s">
        <v>33</v>
      </c>
      <c r="C17" s="121">
        <v>204</v>
      </c>
      <c r="D17" s="120">
        <v>197</v>
      </c>
      <c r="E17" s="27">
        <v>158</v>
      </c>
      <c r="F17" s="43">
        <v>162</v>
      </c>
      <c r="G17" s="30">
        <f>SUM(C17:F17)</f>
        <v>721</v>
      </c>
      <c r="H17" s="31">
        <f>AVERAGE(C17:F17)</f>
        <v>180.25</v>
      </c>
      <c r="I17" s="32">
        <f>MAX(C17:E17)</f>
        <v>204</v>
      </c>
      <c r="J17" s="32">
        <f>IF(E17&lt;&gt;"",MAX(C17:E17)-MIN(C17:E17),"")</f>
        <v>46</v>
      </c>
      <c r="K17" s="33">
        <v>8</v>
      </c>
      <c r="L17" s="34">
        <f>MIN(C17:E17)</f>
        <v>158</v>
      </c>
      <c r="M17" s="35">
        <f>MIN(C17:E17)</f>
        <v>158</v>
      </c>
      <c r="N17" s="16"/>
    </row>
    <row r="33" spans="3:4" ht="12.75">
      <c r="C33" s="135"/>
      <c r="D33" s="135"/>
    </row>
  </sheetData>
  <sheetProtection selectLockedCells="1" selectUnlockedCells="1"/>
  <conditionalFormatting sqref="E10:F17">
    <cfRule type="cellIs" priority="1" dxfId="0" operator="equal" stopIfTrue="1">
      <formula>$L10</formula>
    </cfRule>
    <cfRule type="cellIs" priority="2" dxfId="1" operator="equal" stopIfTrue="1">
      <formula>$I10</formula>
    </cfRule>
  </conditionalFormatting>
  <conditionalFormatting sqref="C10:D16">
    <cfRule type="cellIs" priority="3" dxfId="0" operator="equal" stopIfTrue="1">
      <formula>$J10</formula>
    </cfRule>
    <cfRule type="cellIs" priority="4" dxfId="1" operator="equal" stopIfTrue="1">
      <formula>$G10</formula>
    </cfRule>
  </conditionalFormatting>
  <conditionalFormatting sqref="C17:D17">
    <cfRule type="cellIs" priority="5" dxfId="0" operator="equal" stopIfTrue="1">
      <formula>$J15</formula>
    </cfRule>
    <cfRule type="cellIs" priority="6" dxfId="1" operator="equal" stopIfTrue="1">
      <formula>$G17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7334157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="85" zoomScaleNormal="85" workbookViewId="0" topLeftCell="A1">
      <selection activeCell="K17" sqref="K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="85" zoomScaleNormal="85" workbookViewId="0" topLeftCell="A1">
      <selection activeCell="O32" sqref="O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Алла  </cp:lastModifiedBy>
  <dcterms:modified xsi:type="dcterms:W3CDTF">2014-11-20T08:20:36Z</dcterms:modified>
  <cp:category/>
  <cp:version/>
  <cp:contentType/>
  <cp:contentStatus/>
  <cp:revision>1</cp:revision>
</cp:coreProperties>
</file>